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72" windowWidth="22980" windowHeight="9528" tabRatio="765" firstSheet="2" activeTab="13"/>
  </bookViews>
  <sheets>
    <sheet name="TROŠKOVNIK" sheetId="1" r:id="rId1"/>
    <sheet name="rekapitulacija" sheetId="2" r:id="rId2"/>
    <sheet name="pripremni" sheetId="3" r:id="rId3"/>
    <sheet name="rušenje" sheetId="4" r:id="rId4"/>
    <sheet name="zemljani" sheetId="5" r:id="rId5"/>
    <sheet name="betonski" sheetId="6" r:id="rId6"/>
    <sheet name="zidarski" sheetId="8" r:id="rId7"/>
    <sheet name="bravarski" sheetId="9" r:id="rId8"/>
    <sheet name="stolarski" sheetId="10" r:id="rId9"/>
    <sheet name="rekapitulacija građevinski" sheetId="12" r:id="rId10"/>
    <sheet name="elektroradovi" sheetId="13" r:id="rId11"/>
    <sheet name="hortikulturno" sheetId="14" r:id="rId12"/>
    <sheet name="oprema" sheetId="15" r:id="rId13"/>
    <sheet name="Ukupna rekapitulacija" sheetId="17" r:id="rId14"/>
  </sheets>
  <calcPr calcId="145621"/>
</workbook>
</file>

<file path=xl/calcChain.xml><?xml version="1.0" encoding="utf-8"?>
<calcChain xmlns="http://schemas.openxmlformats.org/spreadsheetml/2006/main">
  <c r="H10" i="17" l="1"/>
  <c r="G7" i="15"/>
  <c r="F9" i="15" s="1"/>
  <c r="G8" i="15"/>
  <c r="G6" i="15"/>
  <c r="F11" i="14"/>
  <c r="G7" i="14"/>
  <c r="G8" i="14"/>
  <c r="G9" i="14"/>
  <c r="G10" i="14"/>
  <c r="G6" i="14"/>
  <c r="F7" i="13"/>
  <c r="F8" i="13"/>
  <c r="F9" i="13"/>
  <c r="F10" i="13"/>
  <c r="F11" i="13"/>
  <c r="F12" i="13"/>
  <c r="F13" i="13"/>
  <c r="F6" i="13"/>
  <c r="H13" i="12"/>
  <c r="G9" i="10"/>
  <c r="G10" i="10"/>
  <c r="G8" i="10"/>
  <c r="G6" i="10"/>
  <c r="F11" i="10" s="1"/>
  <c r="G8" i="9"/>
  <c r="G9" i="9"/>
  <c r="G10" i="9"/>
  <c r="G11" i="9"/>
  <c r="G12" i="9"/>
  <c r="G13" i="9"/>
  <c r="G14" i="9"/>
  <c r="G15" i="9"/>
  <c r="G6" i="9"/>
  <c r="F16" i="9" s="1"/>
  <c r="G7" i="8"/>
  <c r="G8" i="8"/>
  <c r="G10" i="8"/>
  <c r="G11" i="8"/>
  <c r="G12" i="8"/>
  <c r="G14" i="8"/>
  <c r="G15" i="8"/>
  <c r="G6" i="8"/>
  <c r="F16" i="8" s="1"/>
  <c r="G8" i="6"/>
  <c r="G9" i="6"/>
  <c r="G10" i="6"/>
  <c r="G11" i="6"/>
  <c r="G6" i="6"/>
  <c r="G17" i="5"/>
  <c r="G18" i="5"/>
  <c r="G19" i="5"/>
  <c r="G20" i="5"/>
  <c r="G22" i="5"/>
  <c r="G23" i="5"/>
  <c r="G7" i="5"/>
  <c r="G8" i="5"/>
  <c r="G9" i="5"/>
  <c r="G10" i="5"/>
  <c r="G11" i="5"/>
  <c r="G12" i="5"/>
  <c r="G13" i="5"/>
  <c r="G14" i="5"/>
  <c r="G16" i="5"/>
  <c r="G6" i="5"/>
  <c r="F24" i="5" s="1"/>
  <c r="F9" i="4"/>
  <c r="G8" i="4"/>
  <c r="G7" i="4"/>
  <c r="G7" i="3"/>
  <c r="G8" i="3"/>
  <c r="G9" i="3"/>
  <c r="G6" i="3"/>
  <c r="E14" i="13" l="1"/>
  <c r="F12" i="6"/>
  <c r="F10" i="3"/>
</calcChain>
</file>

<file path=xl/sharedStrings.xml><?xml version="1.0" encoding="utf-8"?>
<sst xmlns="http://schemas.openxmlformats.org/spreadsheetml/2006/main" count="381" uniqueCount="200">
  <si>
    <t>J. U. Natura Histrica         BUNKER U PARK ŠUMI ŠIJANA        TROŠKOVNIK</t>
  </si>
  <si>
    <t>investitor:</t>
  </si>
  <si>
    <t>građevina:</t>
  </si>
  <si>
    <t>zaj. ozn.projekta:</t>
  </si>
  <si>
    <t>Bunker u Park šumi Šijana</t>
  </si>
  <si>
    <t>51010/14</t>
  </si>
  <si>
    <t>J.U. NATURA HISTRICA Riva 8, Pula</t>
  </si>
  <si>
    <t>TROŠKOVNIK RADOVA</t>
  </si>
  <si>
    <t xml:space="preserve">PROJEKT UNUTARNJEG I VANJSKOG UREĐENJA </t>
  </si>
  <si>
    <t>PROJEKT UREĐENJA</t>
  </si>
  <si>
    <t>Projektant: Luka Matticchio d.i.a.</t>
  </si>
  <si>
    <t>REKAPITULACIJA</t>
  </si>
  <si>
    <t>A.  RADOVI UREĐENJA</t>
  </si>
  <si>
    <t>A.I.    PRIPREMNI RADOVI UKUPNO:</t>
  </si>
  <si>
    <t>A.II.    RADOVI RUŠENJA UKUPNO:</t>
  </si>
  <si>
    <t>A.IV.    BETONSKI  I  ARMIRANO - BETONSKI  RADOVI UKUPNO:</t>
  </si>
  <si>
    <t>A.V.    ZIDARSKI  RADOVI UKUPNO:</t>
  </si>
  <si>
    <t>A.VI.    KONTRUKCIJA - BRAVARSKI RADOVI UKUPNO</t>
  </si>
  <si>
    <t>A.VII.   STOLARSKI RADOVI UKUPNO:</t>
  </si>
  <si>
    <t>A.VIII.   ELEKTRORADOVI</t>
  </si>
  <si>
    <t>A.IX.   HORTIKULTURNO UREĐENJE  UKUPNO:</t>
  </si>
  <si>
    <t>A.XII.   OPREMA UKUPNO:</t>
  </si>
  <si>
    <t>A.  RADOVI UREĐENJA  SVEUKUPNO kn:</t>
  </si>
  <si>
    <t xml:space="preserve">= </t>
  </si>
  <si>
    <t xml:space="preserve">A. RADOVI UREĐENJA </t>
  </si>
  <si>
    <t>A.I.   PRIPREMNI RADOVI</t>
  </si>
  <si>
    <t>Napomena: vidi opće uvjete i napomene!</t>
  </si>
  <si>
    <t>Red.</t>
  </si>
  <si>
    <t>Opis</t>
  </si>
  <si>
    <t>Količina</t>
  </si>
  <si>
    <t>Ukupno</t>
  </si>
  <si>
    <t>1.</t>
  </si>
  <si>
    <t>Izrada geodetskog iskolčenja građevine sa potrebnim osiguranjima za izvođenje radova, praćenje tokom gradnje. Geodetski snimak izvedenog stanja nakon  završetka radova.</t>
  </si>
  <si>
    <t>Kom</t>
  </si>
  <si>
    <t>2.</t>
  </si>
  <si>
    <t>3.</t>
  </si>
  <si>
    <t>4.</t>
  </si>
  <si>
    <t>Jedinična cijena</t>
  </si>
  <si>
    <t xml:space="preserve">Izrada elaborata programa svih ispitivanja.                            </t>
  </si>
  <si>
    <t xml:space="preserve">Čišćenje ventilacijskog kanala. </t>
  </si>
  <si>
    <t>Pažljivo čišćenje praznog prostora između potpornog zida i betonskog  zida  bunkera,  širine  cca  40cm  i  visine  cca 210cm te vertikala ventilacijskih kanala (dužine h=2,6m). Obračun po kompletu.</t>
  </si>
  <si>
    <t>Izrada elaborata PROGRAMA  SVIH ISPITIVANJA  i projekta betona određenih projektom ili koja proizlaze iz pozitivnih  propisa  i normi,  a koji  program  je  osnova za praćenje kvalitete radova. Provedba svih ispitivanja /atesta sa pribavljanjem potrebne dokumentacije.</t>
  </si>
  <si>
    <t>Presađivanje mlade pinije fi 15-20cm, iskop, obrada korijena i krošnje, premaz zaštitnim sredstvom, iskop rupe i sadnja sa 70lit humusa na novoj poziciji.</t>
  </si>
  <si>
    <t xml:space="preserve">A.II.   RADOVI RUŠENJA </t>
  </si>
  <si>
    <t>Sve  pozicije  sadrže,  pažljivu  demontažu,  troškove transporta po objektu, ukrcaj na kamion  i odvoz na gradski deponij ili predaju investitoru.</t>
  </si>
  <si>
    <t xml:space="preserve">Pažljivo otučenje  derutne žbuke sa vanjskih i unutarnjih zidova, stropova i špaleta otvora. Uključivo sa potrebnom skelom za rad. Predviđa se obrada 100% površine vanjskih i  unutarnjih zidova te stropa, točne količine obračunati će se prema stvarno izvedenima.  Obračun po m2 (površina svih špaleta uključena).
</t>
  </si>
  <si>
    <t>m²</t>
  </si>
  <si>
    <t xml:space="preserve">Rušenje betonskog  poda.                          </t>
  </si>
  <si>
    <t xml:space="preserve">Rušenje  postojećeg  betonskog  poda  i  iskop  terena  u objektu za izvedbu novog betonskog poda.
Iskop po  prosječne dubine 30 cm. Dno iskopa planirano sa točnošću +/- 5 cm. U jediničnu cijenu obračunati odvoz materijala na deponij.
Obračun po m2 izvršenog iskopa
</t>
  </si>
  <si>
    <t xml:space="preserve">A.III.   ZEMLJANI  RADOVI </t>
  </si>
  <si>
    <t>Čišćenje površinskog sloja zemlje, stabla i korijenja prosječne  dubine 20 cm na površini obuhvata gdje ima vegetacije. Ovisno o potrebi, površinu za čišćenje određuje nadzorni  inženjer.   stavka  uključuje  i  vađenje postojećih drvenih  elemenata  stuba.  Rad  obuhvaća  vađenje postojećih stuba sa utovarom i odvozom neupotrebljivog materijala na deponij. Obračun po m2</t>
  </si>
  <si>
    <t>Široki iskop.</t>
  </si>
  <si>
    <t xml:space="preserve">Široki iskop. Projektirani otkopi moraju se izvršiti do kote iz projekta. Točnost otkopa +/- 5 cm. Više otkopane količine ne plaćaju se, a potrebno popravljanje preko tolerancije +/-
5 cm izvođač će izvesti o svom trošku. Obračun po m3 izvršenog iskopa u sabijenom stanju.
</t>
  </si>
  <si>
    <t>m³</t>
  </si>
  <si>
    <t>Nasipavanje kvalitetnim  kamenim materijalom.</t>
  </si>
  <si>
    <t xml:space="preserve">Nasipavanje  kvalitetnim   kamenim  materijalom  iz  iskopa na pozicijama opločenih površina. Nasipavanje u slojevima do maksimalno 60 cm. Sabijanje do potrebne zbijenosti 20-
40 MN/m2. Nasipava se do kote -30 od kote konačne obloge, odnosno do kote iz projekta. Obračun po m³. Do obračuna
</t>
  </si>
  <si>
    <t>Dobava materijala i izvedba tamponskog sloja.</t>
  </si>
  <si>
    <t xml:space="preserve">Dobava materijala i izvedba tamponskog sloja debljine 25 i
40cm, s kamenim materijalom granulacijama od 0-60 mm sa zbijanjem do Modula zbijenosti M=50-60 MN/m2. Izvodi se prema projektu. Obračun po m2 za sve gotovo.
</t>
  </si>
  <si>
    <t xml:space="preserve">a.  Ø32-64mm d=15cm                                                               </t>
  </si>
  <si>
    <t xml:space="preserve">b.  Ø16-32mm d=25cm                                                               </t>
  </si>
  <si>
    <t xml:space="preserve">c.  Ø0-16mm d=10cm                                                                 </t>
  </si>
  <si>
    <t>5.</t>
  </si>
  <si>
    <t>Nasipavanje kvalitetnim zemljanim materijalom (od iskopa) na pozicijama zelenih površina. Sabijanje do potrebne zbijenosti. Nasipava se do kote -30 od konačnog travnjaka. Obračun po m3. Do obračuna</t>
  </si>
  <si>
    <t>6.</t>
  </si>
  <si>
    <t>Utovar i odvoz viška materijala od iskopa.</t>
  </si>
  <si>
    <t>Odvoz viška materijala od iskopa i rušenja na gradski deponij do 10 km. Utovar, istovar, prijevoz i razastiranje na deponiju. Obračun po m3 u sraslom stanju. Do obračuna.</t>
  </si>
  <si>
    <t>7.</t>
  </si>
  <si>
    <t>Upojno drenažni bunar - građevinski dio</t>
  </si>
  <si>
    <t>7.1.</t>
  </si>
  <si>
    <t xml:space="preserve">Iskop tla u širokom iskopu na mjestu upojno drenažnog sustava predviđenog projektom. Predviđa se da je tlo istovjetno materijalu "A" i "B" kategorije. Iskop se vrši odbacivanjem materijala do 3,0 m ili ukrcavanjem u vozilo. Rad obuhvaća široke iskope predviđene projektom, te planiranje   iskopanih   površina.  Pri  izradi  iskopa  treba provesti sve mjere sigurnosti pri radu i sva potrebna osiguranja postojećih objekata i komunikacija. Široki iskop treba obavljati upotrebom odgovarajuće mehanizacije, a ručni  rad  ograničiti  na  neophodni  minimum.  Sve iskope treba urediti prema karakterističnim profilima, predviđenim kotama i predviđenim nagibima iz projekta.
Obračun se vrši po m3 iskopa u sraslom stanju.
</t>
  </si>
  <si>
    <t>7.2.</t>
  </si>
  <si>
    <t xml:space="preserve">       </t>
  </si>
  <si>
    <t>7.3.</t>
  </si>
  <si>
    <t xml:space="preserve">Planiranje dna rova. Sva eventualna udubljenja potrebno je ispuniti kamenom sitneži do 8.0 mm promjera, te strojno
nabiti.
</t>
  </si>
  <si>
    <t xml:space="preserve">Dobava, doprema i razastiranje šljunka, bez oštrih rubova u  sloju  debljine 15 cm ispod i 15 cm iznad STORMBOX blokova.
</t>
  </si>
  <si>
    <t>7.4.</t>
  </si>
  <si>
    <t xml:space="preserve">Zatrpavanje  oko  izvedenog  upojno  drenažnog  sustava.
Zatrpavanje će se izvesti materijalom iz iskopa.
</t>
  </si>
  <si>
    <t>7.5.</t>
  </si>
  <si>
    <t xml:space="preserve">Odvoz   preostalog   materijala   od   iskopa   na   deponij.
Uključen   utovar,   istovar   i   grubo   razastiranje   istog. Povećanje volumena uslijed rastresitosti usvojeno je 30%.
</t>
  </si>
  <si>
    <t>8.</t>
  </si>
  <si>
    <t>8.1.</t>
  </si>
  <si>
    <t>8.2.</t>
  </si>
  <si>
    <t xml:space="preserve">Dobava i montaža geotekstila 300g/m2 ispod i iznad i sa strane drenažnog sustava.  Na dno se preporuča postaviti geotekstil,  širi  0,5-1,0  m  od  ukupne  tlocrtne  površine sustava.  Nakon  postavljanja  sustava,  s  novim  slojem geotekstila se pokrije cijeli sustav s gornje strane, tako da slobodno  pada  po  stranicama  i  preklapa  se  s  donjim geotekstilom.   Preklopi   trebaju   biti   minimalno   30   cm. Obračun po m2.
</t>
  </si>
  <si>
    <t xml:space="preserve">Dobava, doprema na gradilište i montaža STORMBOX infiltracijskog sustava za odvodnju oborinskih voda, volumena cca 5,5 m3. Sustav se sastoji od STORMBOX blokova dim.    1200*600*300mm;    podne    ploče    dim.
1200*600*20mm i spojnih klipova. Blokovi se montiraju jedan na drugi, a međusobno se učvršćuju pomoću spojnih klipova. Na svaki stupac visine ide jedna podložna ploča. Dimenzije 3600*1800 mm, ukupno 27 blokova.
Obračun po m3.
</t>
  </si>
  <si>
    <t>A.III.    ZEMLJANI   RADOVI UKUPNO:</t>
  </si>
  <si>
    <t xml:space="preserve">A.IV.   BETONSKI I ARMIRANO - BETONSKI RADOVI </t>
  </si>
  <si>
    <t>Sanacija postojećeg dimnjaka ventilacijske vertikale.</t>
  </si>
  <si>
    <t>Montažni temeljni elementi</t>
  </si>
  <si>
    <t>Montažni temeljni elementi - različitih dimenzija</t>
  </si>
  <si>
    <t>Izrada,   dobava   i   ugradnja   predfabriciranih   betonskih temelja dimenzija 40/15/120 cm. Izvode se od betona C25/30 i armature B500A. Elementi se izvode u glatkoj oplati. U cijenu uključen sav potreban materijal (beton, oplata i armatura), rad, svi transporti i ugradnja.
Obračun po m3.</t>
  </si>
  <si>
    <t>Izrada,   dobava   i   ugradnja   predfabriciranih   betonskih temelja dimenzija 40/15/ promjenjivo u cm. Izvode se od betona C25/30 i armature B500A. Elementi se izvode u glatkoj  oplati.  U  cijenu  uključen  sav  potreban  materijal (beton, oplata i armatura), rad, svi transporti i ugradnja. Obračun po m3.</t>
  </si>
  <si>
    <t>Obnova i po potrebi rekonstrukcija betonskog završnog elementa  vertikale  ventilacije.  Sanirati  prema postojećim ostatcima i uputama nadležnog konzervatorskog odjela. element je botonski dim cca 33x33x h=100 cm, sa ugrađenom glinemom cijevi fi100. Obraćun po komadu.</t>
  </si>
  <si>
    <t>Dobava materijala i izrada betonske ploče poda na tlu u
untarnjem i vanjskom prostoru debljine 10cm, minimalno armirana. Armaturna mreža minimalno Q196 prema uputama nadzornog inženjera uključena u stavku.
Uključivo   dobava   i   ugradanja   materijala   za   jačanje betonske   površine   na   habanje,   specijalne   mješavine kvarca i drugih prirodnih tvrdih minerala, cementa i disperzivnih sredstava, sive boje, kao npr. korund pod ili drugi jednakovrijedni proizvod, čvrstoće habanja &lt; 8cm³ /
50cm². Završna obrada helikoperima. mješavini dodati pigment za beton po izboru projektanta. Obavezan uzorak na odobrenje prije izvođenja.
Obračun po m2.</t>
  </si>
  <si>
    <t>kom</t>
  </si>
  <si>
    <t>A.IV.   BETONSKI I ARMIRANO - BETONSKI RADOVI UKUPNO:</t>
  </si>
  <si>
    <t xml:space="preserve">A.V.   ZIDARSKI RADOVI </t>
  </si>
  <si>
    <t>Sanacija stropa</t>
  </si>
  <si>
    <t>Dobava i postavljanje betonskih opločnika</t>
  </si>
  <si>
    <t xml:space="preserve">Dobava  i  postava  betonskih  opločnika  -  tlakovca  dim
40x40x8cm    (cca    36%),    40x60x8cm     cca    (40%)    i
25x40x8cm (cca 24%).  Proizvod kao npr. Semmelrock La Linea ili drugi jednakovrijedan. Obavezna dostava uzoraka na odobrenje projektantu.
Postava u pijesak na prethodno izvedenu tamponsku podlogu. Za sve komplet gotovo obračun po m².
</t>
  </si>
  <si>
    <t>Dobava i ugradnja gotove mase za zaglađivanje stropa tipa kao Mapei Planitop 540. Masa je na na osnovi cementa, a nanosi se u sloju do 3 mm maksimalno. Sve pukotine bandažiraju se plastičnom mrežicom. U cijenu uključeno svo potrebno čiščenje i priprema podloge za nanaošenje, potrebna   skela,   mrežice   za   bandažiranje   pukotina. Obračun po m² gotove površine.</t>
  </si>
  <si>
    <t>Dobava materijala i žbukanje betonskih zidova "za zidom i pod žlicu", unutrašnjih zidova. Žbuka se izvodi u tri sloja (zatvaranje fuga, gruba žbuka i fini završni sloj).
Izrada prvog sloja: Nakon pripreme površine (pranja površine vodom pod pritiskom s ciljem uklanjanja prašine, slabo    prianjajućih    dijelova,    topivih    soli    (ostataka
»iscvatanja«) i ostalih nečistoća) slijedi nanošenje preko podloge natopljene vodom koja mora površinski oteći, prvi sloj (špric) u debljini od oko 5 mm.
Izrada  žbuke:  žbukanje  grubom  žbukom   u  debljini  ne manjoj od 20 mm. Poravnanje žlicom za završnu obradu. Izrada fine žbuke: završna obradom finom žbukom s finom obradom gladilicom.
Obračunom obuhvatiti i potrebnu laku prijenosnu skelu. Obračun po m² uključivo špalete.</t>
  </si>
  <si>
    <t>Žbukanje</t>
  </si>
  <si>
    <t>Sanacija betonske klupe u interijeru</t>
  </si>
  <si>
    <t>Sanacija postojeće betosnke klupe u interijeru, klupa dimenzije  presjeka  32*h=65  cm  dužine  ukupno  l=10  m. Klipa je betoska debljine stijenke d=12 cm, minimalno armirana, izvesti u kampadama po 1,25m, zadnja kampada sa izgubljenom oplatom. Obračun po m3 za beton po m2 za oplatu. Glatko obrađena površina.</t>
  </si>
  <si>
    <t>Čišćenje objekta tokom građenja.</t>
  </si>
  <si>
    <t xml:space="preserve">Čišćenje objekta tokom građenja (održavanje čistog i urednog gradilišta) i generalno čišćenje  po završetku svih radova sa odvozom svih ostataka na  gradski deponij. Obračun  za kompletnu uslugu za čitavo gradilište.
</t>
  </si>
  <si>
    <t>Zidarske pripomoći (nepredviđeni rodovi)</t>
  </si>
  <si>
    <t>Zidarske pripomoći kod izvedbe svih obrtničkih, instalaterskih   radova   te   radova   interijera   i   krpanja oštećenja (adaptacija). Plaća se prema stvarno utrošenim satima,  uključivo  sa potrebnim  materijalom.  Uključeno  u cijenu sata, upisanim i ovjerenim u građevinskom dnevniku od strane nadzornog inženjera. Do obračuna predviđa se cca:</t>
  </si>
  <si>
    <t xml:space="preserve">zidar sati </t>
  </si>
  <si>
    <t>radnik sati</t>
  </si>
  <si>
    <t>h</t>
  </si>
  <si>
    <t>A.V.   ZIDARSKI RADOVI UKUPNO:</t>
  </si>
  <si>
    <t xml:space="preserve">A.VI.   KONTRUKCIJA - BRAVARSKI RADOVI </t>
  </si>
  <si>
    <t>Napomena: prije početka izrade izvođać je dužan razraditi radioničke nacrte i dostaviti ih na ovjeru projektantu.</t>
  </si>
  <si>
    <t>COR-TEN čelik  platoi</t>
  </si>
  <si>
    <t>Dobava, izrada i montaža COR-TEN limova debljine 5 mm za  stube.  Izvodi  se  od  COR-TEN  A  ili  drugi jendakovrijedan,    vlačne   čvrstoće   355   N/mm2:   Prije ugradnje potrebno je dostaviti uzorke i potrebne certifikate na odobrenje projektantu. U cijeni uključeno svo potrebno rezanje, savijanje, varenje i izrada veznih limova. Izvodi se prema  detaljima  iz  projekta.  Dimezije  :  debljina  5  mm, visina  550  mm,  duljina  promjenjiva.  Spojevi  se  izvode samo vertikalnim lomovima.
Obračun po m2 ugrađenog lima</t>
  </si>
  <si>
    <t>COR-TEN čelik  stepenice</t>
  </si>
  <si>
    <t xml:space="preserve">Dobava,  izrada  i  montaža  gazišta  od  COR-TEN limova debljine 5 mm za stube. Izvodi se od COR-TEN A ili drugi jendakovrijedan,    vlačne   čvrstoće   355   N/mm2:   Prije ugradnje potrebno je dostaviti uzorke i potrebne certifikate na odobrenje projektantu. U cijeni uključeno svo potrebno rezanje, savijanje, varenje i izrada veznih limova. Izvodi se prema detaljima iz projekta.                             Nosaći za drvene elemente za sjedenje sa rupama za vijčano pričvršćenje putem L čeličnih nosaća, minimalno 3
L po elementu. Sve antikorozivno zaštićeno odgovarajućim sistemom. L nosači od čeličnog lima d=8mm, dim l=200+100mm š=80mm, vareni na korten lim prema uputama statičara.
Nosaći   za   drvena   gazišta:   izvode   se   od   L   profila
40x40/4mm od čeličnog lima  koji se postavlja poprečno na gazište,  minimalno  4  kom  dužina  l=35  cm  po  gazištu, vareni na korten lim prema uputama statičara. Obračun po m2 ugrađenog lima
                                 </t>
  </si>
  <si>
    <t>a) visina 20 cm kom. 16</t>
  </si>
  <si>
    <t>b) visina 28 cm kom 8</t>
  </si>
  <si>
    <t>c) prihvat elementa za sjedenje</t>
  </si>
  <si>
    <t>d) prihvat drvenih gazišta</t>
  </si>
  <si>
    <t>Prihvat stuba u beton</t>
  </si>
  <si>
    <t>Dobava i ugradnja ekspanzionog vijka. Ugrađuju se ekspanzioni vijci tipa kao HILTI HST M10*90/10. U cijenu uključeno bušenje rupa u betonu i limu, dobava i ugradnja gumene brtve na spoju podloške i corten lima, te ugradnja i pritezanje vijaka.
Obračun po komplet ugrađenom vijku.</t>
  </si>
  <si>
    <t>Sanacija postojećeg vratnog krila</t>
  </si>
  <si>
    <t>Nova ograda</t>
  </si>
  <si>
    <t>Sanacija rešetki prozora</t>
  </si>
  <si>
    <t>Prethone radnje i antikorozivna zaštita čeličnih rešetki na prozorima. Čelični profili max 10x10mm, pričvršćeni su u betonski zid. Sve antikorozivno zaštićeno a vidljivi dijelovi završno ličeni u proizvod kao npr. Kiron serije 70, u tonu po izboru projektanata. Dimenzije zidarskog otvora 35x50cm. Obračun po kom. otvora</t>
  </si>
  <si>
    <t>Izrada ogrede po uzoru na postojeću. Ograda od drvenih profila 12x12cm. Sastoji se od dva stupa h=1,2 m (+ u zemlji 50 cm) i grede l=1,6m. Elementi se postavljaju na međusobnoj  udaljenosti  od  1,1m  i  povezuju  užetom  fi
32mm, sa inox prohvatnicima. Drvo zaštićeno za exterijer. Boja po izboru arhitekta. Obračun po m1.</t>
  </si>
  <si>
    <t>Čelično vratno krilo dim 120x210cm.
Sve potrebne predradnje i antikorozivna zaštitita svih dijelova.  Završno  ličiti  sve  dijelove  u  proizvod  kao  npr. Kiron serije 70, u tonu po izboru projektanata.
Obračun po komadu.</t>
  </si>
  <si>
    <t>m1</t>
  </si>
  <si>
    <t>A.VI.    KONTRUKCIJA - BRAVARSKI RADOVI UKUPNO:</t>
  </si>
  <si>
    <t xml:space="preserve">A.VII.  STOLARSKI RADOVI </t>
  </si>
  <si>
    <t>Elementi za sjedenje - drvo</t>
  </si>
  <si>
    <t>Dobava  materijala,  izrada  i  montaža  drvenih  elemenata sjedišta.
Materijal izrade sjedišta: drvo pogodno za eksterijer (hrast, jasen,  ili  dr.)  sa  ravnim  godovima,  bez  čvorova, čvrsto, postojano. Dimenzije pojedinog elementa 120x30 d=5cm. Drveni elementi vijčano pričvršćeni za prethodno izvedni čelični  lim  (u  zasebnoj  stavci)   putem  L  čeličnih  profila, minimalno 3 L po elementu. Sve antikorozivno zaštićeno odgovarajućim sistemom.
Obavezna dostava uzorka na odobrenje projektantu prije isporuke. Za sve gotovo montirano na poziciju iz projekta. Obračun po komadu.</t>
  </si>
  <si>
    <t>Drvena obloga gazišta stepenica</t>
  </si>
  <si>
    <t>Dobava materijala, izvedba i ugradnja gazišta stepenica u eksterijeru. Izvode se prema detaljima iz projekta.
Gazišta od tvrdog drva d=5 cm. Drvo pogodno za eksterijer (hrast, jasen, ili dr.) sa ravnim godovima, bez čvorova, čvrsto, postojano.
Pričvrščuju  se  samonareznim  u  lim  stepenica  vijcima bočno, glava "protuprovalna".
Obavezna dostava uzorka na odobrenje projektantu prije isporuke. Za sve gotovo montirano na poziciju iz projekta. Obračun po komadu.</t>
  </si>
  <si>
    <t>a) 30x80cm</t>
  </si>
  <si>
    <t>b) 35x120cm</t>
  </si>
  <si>
    <t>Novi prozori</t>
  </si>
  <si>
    <t>Dobava i ugradnja vanjskih jednokrilnih prozora od aluminijskih profila. Prozore opremiti potrebnim okovom, olivama i ostakliti IZO staklom 4+16+4mm. Profili što tanji. Boja profila po izboru projektanta. Dimenzije zidarskog otvora 35x50cm.
Obavezna dostava uzorka na odobrenje projektantu prije isporuke. Za sve gotovo montirano na poziciju iz projekta. Obračun po komadu.</t>
  </si>
  <si>
    <t>A.VII.  STOLARSKI RADOVI UKUPNO:</t>
  </si>
  <si>
    <t>GRAĐEVINSKO OBRTNIČKI RADOVI</t>
  </si>
  <si>
    <t>A.IV.    BETONSKI  I  ARMIRANO - BETONSKI  RADOVI UKUPNO</t>
  </si>
  <si>
    <t>GRAĐEVINSKO OBRNIČKI RADOVI SVEUKUPNO kn:</t>
  </si>
  <si>
    <t>A.VIII. ELEKTRORADOVI</t>
  </si>
  <si>
    <t>OPIS</t>
  </si>
  <si>
    <t>količina</t>
  </si>
  <si>
    <t>ukupno bez PDV (kn)</t>
  </si>
  <si>
    <t>kompl</t>
  </si>
  <si>
    <t>m</t>
  </si>
  <si>
    <t>Dobava i montaža reflektora LED  8W, 24V,  dimmabilni, 3000K  s adapterom za montažu na šinu. Proizvod kao  luc_x proin24X6WW   ili drugi jednakovrijedan. Stavka uključuje sav pribor potreban za montažu.</t>
  </si>
  <si>
    <t>Red. Br.</t>
  </si>
  <si>
    <t>jed. Mjere</t>
  </si>
  <si>
    <t xml:space="preserve">jedinično bez
PDV (kn)
</t>
  </si>
  <si>
    <t>Dobava i montaža fotonaponskg sustava 295W
Stavka uključuje sljedeću opremu:
Fotonaponski modul 295W, tip kao SV72-295 Solvis ili
jednako vrijedan. Stavka uključuje pribor za montažu.                    1 kom
Plastični samostojeći ormar dimenzija 800x1000x320 mm, sa prirodnom ventilacijom                                                                           1 kom
MPPT punjač i kontrola punjenja, 20A                                                 1 kom
Akumulatorska baterija 12V, 150Ah                                                     2 kom
2-polna PV rastavna sklopka 20A                                                          2 kom
1-polni rastavni osigurač tip kao VLC 10 DC Eti ili jednako
vrijedan                                                                                                       6 kom
Rastalni uložak 12A 1P, tip kao CH 10 PV Eti ili jednako
vrijedan                                                                                                       6 kom
Dobava i polaganje pokositrenog, finožičnog, UV stabiliziranog, dvostruko izoliranog DC kabela tip kao PV1-F 1 x 6 ; 1,5 kV DC Hikra ili jednako vrijedan. Stavka uključuje instalacijske cijevi CSS, uvlačenje kabela u instalacijske cijevi,
i izradu svih spojeva.                                                                             40 m Stavka uključuje ostali neimenovani materijal, uvodnice, ožičenje,redne stezaljke, vijci, nosači za dva akumulatora,
bravice, izolacije,natpisi završetaka kabela, natpisne ploče i
sl.                                                                                                                  1 kompl</t>
  </si>
  <si>
    <t>Dobava i polaganje kabela FG7OR 2 x 2,5 ; 1 kV. Stavka uključuje instalacijske cijevi CSS, uvlačenje kabela u instalacijske cijevi, i izradu svih spojeva.</t>
  </si>
  <si>
    <t xml:space="preserve">Dobava i polaganje kabela FG7OR 4 x 2,5 ; 1 kV. Stavka uključuje
instalacijske cijevi CSS, uvlačenje kabela u instalacijske cijevi, i izradu svih spojeva.
</t>
  </si>
  <si>
    <t xml:space="preserve">Dobava i montaža šinskog rasvjetnog sustava 24V DC, max 3x5A za stropnu montažu s 3 linije, složen u pravokutnik dimenzija 1,6x8m. Proizvod kao: luc.lt9002/01 x4luc.lt9003/01 x4luc.lt9023/01
X2luc.lt9038/01 X28luc.lt9026/01 x4  ili drugi jednakovrijedan. Stavka uključuje  pribor potreban za montažu.
</t>
  </si>
  <si>
    <t>Dobava i montaža ugradne zidne svjetiljke LED 1W, 24V, dimabilna, boja: crna  s griljama i svjetlom usmjerenim 45° prema dolje.  Proizvod kao Simes MINIBRIQUE  komplet s Tspojnicom i ugradnom kutijom  ili drugi jednakovrijedan. Stavka uključuje pribor potreban za montažu.</t>
  </si>
  <si>
    <t>Dobava i montaža nadgradne zidne svjetiljke LED 6W, 24V, dimabilna, dim. 105x105x28m 29lm/W sa svjetlom usmjerenim  prema dolje. Proizvod kao   Simes miniskil SQR komplet s T spojnicom  ili drugi jednakovrijedan. Stavka uključuje pribor potreban za montažu.</t>
  </si>
  <si>
    <t xml:space="preserve">Dobava i montaža sustava za upravljanje  rasvjetom s panelom sa 6
tipkla i 1 sklopkom 16A.  Proizvod kao  Lksccbb36  ili drugi jednakovrijedan.Stavka uključuje potreban pribor za montažu.
</t>
  </si>
  <si>
    <t>A.VIII.   ELEKTRORADOVI UKUPNO:</t>
  </si>
  <si>
    <t xml:space="preserve">A.IX.  HORTIKULTURNO UREĐENJE </t>
  </si>
  <si>
    <t>1.1.</t>
  </si>
  <si>
    <t>1.2.</t>
  </si>
  <si>
    <t>1.3.</t>
  </si>
  <si>
    <t>1.4.</t>
  </si>
  <si>
    <t>Dobava plodne zemlje u sloju od cca 30 cm debljine, te grubo razastiranje zemlje kao priprema za formiranje travnjaka i gredica prema projektu.</t>
  </si>
  <si>
    <t xml:space="preserve">          </t>
  </si>
  <si>
    <t>Freziranje i fino ručno planiranje na +/- 2 cm.
Priprema za izradu travnjaka i gredica</t>
  </si>
  <si>
    <t>Dobava i ugradnja humusno tresetnog supstrata za travu 10 l/m² i startnog gnojiva tip kao ili jednakovrijedan kao Scott garden landescape 18-
24-05 30-35g/m²</t>
  </si>
  <si>
    <t>Valjanje, dobava i sjetva travne smjese otporne na gaženje (smjesa prilagođena Mediteranu, obvezno smjesa sa Lolium perene - engleski ljulj max do 25%, Festuca arundinacea min30%) (6dkg/m2), ježanje, valjanje, jednokratno zalijevanje.</t>
  </si>
  <si>
    <t>1.5.</t>
  </si>
  <si>
    <t>Prva košnja s utovarom i odvoz pokošenog, po potrebi nadosijavanje</t>
  </si>
  <si>
    <t>A.IX.  HORTIKULTURNO UREĐENJE UKUPNO:</t>
  </si>
  <si>
    <t xml:space="preserve">A.XII.  OPREMA </t>
  </si>
  <si>
    <t>Pult</t>
  </si>
  <si>
    <t>Dobava materijala, izrada u radioni i montaža na poziciju pulta po mjeri. Ukupne dimenzije 180x60cm h=72-100cm. Izvodi se u svemu prema shemi iz projekta.
Pult se sastoji od čelične konstrukcije u boji opo izboru, ploče stola dim 180*60, fronte 180*100 bocno strana 60*72 i pult ploče dim180x35cm. Vrata dvokrilna 180*72.
Mdf laminiran u dekoru kao npr. Fundermax Fancy Decors "Patina Bronze 0794" ili "Patina Tin 0793" (izgled postarjelog metala ili betona). Dekor po izboru projektanta.
Drveni dijelovi identični drvenim elementima u eksterijeru. Obavezna dostava uzorka na odobrenje projektantu prije isporuke. Za sve gotovo montirano na poziciju iz projekta.
Obračun po komadu.</t>
  </si>
  <si>
    <t>Niski ormari</t>
  </si>
  <si>
    <t>Ukupne dimenzije 268x40cm h=40cm
Element   se  sastoji  od  čelične  konstrukcije  u  boji  opo izboru,gornje ploče, fronte, stranica i pregrada na svakioh
40 cm.
MDF i drveni dio prema prethodnoj stavci</t>
  </si>
  <si>
    <t>Stolice</t>
  </si>
  <si>
    <t>Traktor stolica sa 5 kotačića.</t>
  </si>
  <si>
    <t>A.XII.  OPREMA UKUPNO:</t>
  </si>
  <si>
    <r>
      <t>Jed.</t>
    </r>
    <r>
      <rPr>
        <sz val="11"/>
        <color theme="1"/>
        <rFont val="Calibri"/>
        <family val="2"/>
        <charset val="238"/>
        <scheme val="minor"/>
      </rPr>
      <t xml:space="preserve"> </t>
    </r>
    <r>
      <rPr>
        <b/>
        <sz val="11"/>
        <color theme="1"/>
        <rFont val="Calibri"/>
        <family val="2"/>
        <charset val="238"/>
        <scheme val="minor"/>
      </rPr>
      <t>mjere</t>
    </r>
  </si>
  <si>
    <r>
      <rPr>
        <b/>
        <sz val="11"/>
        <color theme="1"/>
        <rFont val="Calibri"/>
        <family val="2"/>
        <charset val="238"/>
        <scheme val="minor"/>
      </rPr>
      <t>Nova betonska podloga. 10cm. Završna obrada kvarc u boji.</t>
    </r>
    <r>
      <rPr>
        <sz val="11"/>
        <color theme="1"/>
        <rFont val="Calibri"/>
        <family val="2"/>
        <charset val="238"/>
        <scheme val="minor"/>
      </rPr>
      <t xml:space="preserve">          </t>
    </r>
  </si>
  <si>
    <r>
      <rPr>
        <b/>
        <sz val="11"/>
        <color theme="1"/>
        <rFont val="Calibri"/>
        <family val="2"/>
        <charset val="238"/>
        <scheme val="minor"/>
      </rPr>
      <t>Čišćenje površinskog sloja zemlje.</t>
    </r>
    <r>
      <rPr>
        <sz val="11"/>
        <color theme="1"/>
        <rFont val="Calibri"/>
        <family val="2"/>
        <charset val="238"/>
        <scheme val="minor"/>
      </rPr>
      <t xml:space="preserve">             </t>
    </r>
  </si>
  <si>
    <r>
      <rPr>
        <b/>
        <sz val="11"/>
        <color theme="1"/>
        <rFont val="Calibri"/>
        <family val="2"/>
        <charset val="238"/>
        <scheme val="minor"/>
      </rPr>
      <t>Nasipavanje kvalitetnim zemljanim materijalom.</t>
    </r>
    <r>
      <rPr>
        <sz val="11"/>
        <color theme="1"/>
        <rFont val="Calibri"/>
        <family val="2"/>
        <charset val="238"/>
        <scheme val="minor"/>
      </rPr>
      <t xml:space="preserve">           </t>
    </r>
  </si>
  <si>
    <r>
      <rPr>
        <b/>
        <sz val="11"/>
        <color theme="1"/>
        <rFont val="Calibri"/>
        <family val="2"/>
        <charset val="238"/>
        <scheme val="minor"/>
      </rPr>
      <t>Upojno drenažni bunar - monterski dio</t>
    </r>
    <r>
      <rPr>
        <sz val="11"/>
        <color theme="1"/>
        <rFont val="Calibri"/>
        <family val="2"/>
        <charset val="238"/>
        <scheme val="minor"/>
      </rPr>
      <t xml:space="preserve">         </t>
    </r>
  </si>
  <si>
    <r>
      <rPr>
        <b/>
        <sz val="11"/>
        <color theme="1"/>
        <rFont val="Calibri"/>
        <family val="2"/>
        <charset val="238"/>
        <scheme val="minor"/>
      </rPr>
      <t>Otučenje postojeće dotrajale žbuke.</t>
    </r>
    <r>
      <rPr>
        <sz val="11"/>
        <color theme="1"/>
        <rFont val="Calibri"/>
        <family val="2"/>
        <charset val="238"/>
        <scheme val="minor"/>
      </rPr>
      <t xml:space="preserve">            </t>
    </r>
  </si>
  <si>
    <r>
      <rPr>
        <b/>
        <sz val="11"/>
        <color theme="1"/>
        <rFont val="Calibri"/>
        <family val="2"/>
        <charset val="238"/>
        <scheme val="minor"/>
      </rPr>
      <t xml:space="preserve">Geodetski radovi. </t>
    </r>
    <r>
      <rPr>
        <sz val="11"/>
        <color theme="1"/>
        <rFont val="Calibri"/>
        <family val="2"/>
        <charset val="238"/>
        <scheme val="minor"/>
      </rPr>
      <t xml:space="preserve">              </t>
    </r>
  </si>
  <si>
    <r>
      <rPr>
        <b/>
        <sz val="11"/>
        <color theme="1"/>
        <rFont val="Calibri"/>
        <family val="2"/>
        <charset val="238"/>
        <scheme val="minor"/>
      </rPr>
      <t>Presađivanje označenih stabala po uputi nadzornog inženjera.</t>
    </r>
    <r>
      <rPr>
        <sz val="11"/>
        <color theme="1"/>
        <rFont val="Calibri"/>
        <family val="2"/>
        <charset val="238"/>
        <scheme val="minor"/>
      </rPr>
      <t xml:space="preserve"> </t>
    </r>
  </si>
  <si>
    <t>GRAĐEVINSKO OBRNIČKI RADOVI SVEUKUPNO</t>
  </si>
  <si>
    <t>REKAPITULACIJA SVIH RADOVA</t>
  </si>
  <si>
    <t>ELEKTRORADOVI</t>
  </si>
  <si>
    <t>HORTIKULTURNO UREĐENJE</t>
  </si>
  <si>
    <t>OPREMA</t>
  </si>
  <si>
    <t>UKUPNA REKAPITULACIJA</t>
  </si>
  <si>
    <t>PDV</t>
  </si>
  <si>
    <t>UKUPNO S PDV-om</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</si>
</sst>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charset val="238"/>
      <scheme val="minor"/>
    </font>
    <font>
      <b/>
      <sz val="11"/>
      <color theme="1"/>
      <name val="Calibri"/>
      <family val="2"/>
      <charset val="238"/>
      <scheme val="minor"/>
    </font>
    <font>
      <b/>
      <sz val="9"/>
      <color theme="1"/>
      <name val="Arial"/>
      <family val="2"/>
      <charset val="238"/>
    </font>
    <font>
      <b/>
      <sz val="12"/>
      <color theme="1"/>
      <name val="Calibri"/>
      <family val="2"/>
      <charset val="238"/>
      <scheme val="minor"/>
    </font>
    <font>
      <sz val="12"/>
      <color theme="1"/>
      <name val="Calibri"/>
      <family val="2"/>
      <charset val="238"/>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2" fillId="0" borderId="0" xfId="0" applyFont="1" applyAlignment="1"/>
    <xf numFmtId="0" fontId="0" fillId="0" borderId="0" xfId="0"/>
    <xf numFmtId="0" fontId="1" fillId="0" borderId="1" xfId="0" applyFont="1" applyBorder="1" applyAlignment="1">
      <alignment vertical="top" wrapText="1"/>
    </xf>
    <xf numFmtId="0" fontId="0" fillId="0" borderId="0" xfId="0" applyFont="1" applyAlignment="1">
      <alignment horizontal="justify" vertical="center"/>
    </xf>
    <xf numFmtId="0" fontId="0" fillId="0" borderId="1" xfId="0" applyFont="1" applyBorder="1" applyAlignment="1">
      <alignment horizontal="center" vertical="top"/>
    </xf>
    <xf numFmtId="0" fontId="0" fillId="0" borderId="1" xfId="0" applyFont="1" applyBorder="1" applyAlignment="1">
      <alignment vertical="top" wrapText="1"/>
    </xf>
    <xf numFmtId="0" fontId="0" fillId="0" borderId="1" xfId="0" applyFont="1" applyBorder="1"/>
    <xf numFmtId="0" fontId="1" fillId="0" borderId="1" xfId="0" applyFont="1" applyBorder="1" applyAlignment="1">
      <alignment horizontal="center"/>
    </xf>
    <xf numFmtId="0" fontId="1" fillId="0" borderId="1" xfId="0" applyFont="1" applyBorder="1" applyAlignment="1">
      <alignment horizontal="center" vertical="center" wrapText="1"/>
    </xf>
    <xf numFmtId="0" fontId="0" fillId="0" borderId="1" xfId="0" applyFont="1" applyBorder="1" applyAlignment="1">
      <alignment horizontal="center" vertical="center"/>
    </xf>
    <xf numFmtId="0" fontId="1" fillId="0" borderId="0" xfId="0" applyFont="1" applyAlignment="1">
      <alignment vertical="top"/>
    </xf>
    <xf numFmtId="0" fontId="0" fillId="0" borderId="0" xfId="0" applyFont="1" applyAlignment="1">
      <alignment horizontal="justify" vertical="center" wrapText="1"/>
    </xf>
    <xf numFmtId="0" fontId="1" fillId="0" borderId="0" xfId="0" applyFont="1" applyAlignment="1">
      <alignment vertical="top" wrapText="1"/>
    </xf>
    <xf numFmtId="0" fontId="1" fillId="0" borderId="1" xfId="0" applyFont="1" applyBorder="1" applyAlignment="1">
      <alignment vertical="top"/>
    </xf>
    <xf numFmtId="0" fontId="0" fillId="0" borderId="1" xfId="0" applyFont="1" applyBorder="1" applyAlignment="1">
      <alignment horizontal="justify" vertical="center" wrapText="1"/>
    </xf>
    <xf numFmtId="0" fontId="0" fillId="0" borderId="1" xfId="0" applyFont="1" applyBorder="1" applyAlignment="1">
      <alignment vertical="center" wrapText="1"/>
    </xf>
    <xf numFmtId="0" fontId="0" fillId="0" borderId="5" xfId="0" applyFont="1" applyBorder="1" applyAlignment="1">
      <alignment vertical="center" wrapText="1"/>
    </xf>
    <xf numFmtId="0" fontId="0" fillId="0" borderId="6"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xf numFmtId="0" fontId="0" fillId="0" borderId="0" xfId="0" applyFont="1" applyBorder="1"/>
    <xf numFmtId="0" fontId="1" fillId="0" borderId="0" xfId="0" applyFont="1" applyAlignment="1">
      <alignment horizontal="center"/>
    </xf>
    <xf numFmtId="0" fontId="0" fillId="0" borderId="0" xfId="0" applyFont="1" applyAlignment="1"/>
    <xf numFmtId="0" fontId="0" fillId="0" borderId="4" xfId="0" applyFont="1" applyBorder="1" applyAlignment="1">
      <alignment horizontal="center" vertical="top"/>
    </xf>
    <xf numFmtId="0" fontId="0" fillId="0" borderId="4" xfId="0" applyFont="1" applyBorder="1" applyAlignment="1">
      <alignment vertical="top" wrapText="1"/>
    </xf>
    <xf numFmtId="0" fontId="0" fillId="0" borderId="4" xfId="0" applyFont="1" applyBorder="1" applyAlignment="1">
      <alignment horizontal="center" vertical="center"/>
    </xf>
    <xf numFmtId="0" fontId="0" fillId="0" borderId="1" xfId="0" applyFont="1" applyBorder="1" applyAlignment="1"/>
    <xf numFmtId="0" fontId="0" fillId="0" borderId="0" xfId="0" applyFont="1" applyAlignment="1">
      <alignment vertical="center"/>
    </xf>
    <xf numFmtId="0" fontId="0" fillId="0" borderId="0" xfId="0" applyFont="1" applyAlignment="1">
      <alignment wrapText="1"/>
    </xf>
    <xf numFmtId="0" fontId="1" fillId="0" borderId="0" xfId="0" applyFont="1" applyAlignment="1"/>
    <xf numFmtId="0" fontId="3" fillId="0" borderId="0" xfId="0" applyFont="1" applyAlignment="1"/>
    <xf numFmtId="0" fontId="4" fillId="0" borderId="0" xfId="0" applyFont="1"/>
    <xf numFmtId="0" fontId="3" fillId="0" borderId="0" xfId="0" applyFont="1" applyAlignment="1">
      <alignment horizontal="left" vertical="center" indent="8"/>
    </xf>
    <xf numFmtId="0" fontId="1" fillId="0" borderId="0" xfId="0" applyFont="1" applyAlignment="1">
      <alignment horizontal="center"/>
    </xf>
    <xf numFmtId="0" fontId="1" fillId="0" borderId="0" xfId="0" applyFont="1" applyAlignment="1">
      <alignment horizontal="left"/>
    </xf>
    <xf numFmtId="0" fontId="3" fillId="0" borderId="0" xfId="0" applyFont="1" applyAlignment="1">
      <alignment horizontal="center"/>
    </xf>
    <xf numFmtId="0" fontId="3"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1" fillId="0" borderId="0" xfId="0" applyFont="1" applyAlignment="1">
      <alignment horizontal="left"/>
    </xf>
    <xf numFmtId="0" fontId="1" fillId="0" borderId="1" xfId="0" applyFont="1" applyBorder="1" applyAlignment="1">
      <alignment horizontal="center"/>
    </xf>
    <xf numFmtId="0" fontId="0" fillId="0" borderId="0" xfId="0" applyFont="1" applyAlignment="1">
      <alignment horizontal="left"/>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2" xfId="0" applyFont="1" applyBorder="1" applyAlignment="1">
      <alignment horizontal="center" vertical="center" wrapText="1"/>
    </xf>
    <xf numFmtId="0" fontId="1" fillId="0" borderId="7" xfId="0" applyFont="1" applyBorder="1" applyAlignment="1">
      <alignment horizontal="center" vertical="center" wrapText="1"/>
    </xf>
    <xf numFmtId="0" fontId="1" fillId="0" borderId="3" xfId="0" applyFont="1" applyBorder="1" applyAlignment="1">
      <alignment horizontal="center" vertical="center" wrapText="1"/>
    </xf>
    <xf numFmtId="0" fontId="0" fillId="0" borderId="0" xfId="0" applyFont="1" applyAlignment="1">
      <alignment horizontal="center"/>
    </xf>
    <xf numFmtId="0" fontId="1" fillId="0" borderId="0" xfId="0" applyFont="1" applyAlignment="1">
      <alignment horizontal="right"/>
    </xf>
    <xf numFmtId="0" fontId="1" fillId="0" borderId="1" xfId="0" applyFont="1" applyBorder="1" applyAlignment="1">
      <alignment horizontal="center" wrapText="1"/>
    </xf>
    <xf numFmtId="4" fontId="0" fillId="0" borderId="1" xfId="0" applyNumberFormat="1" applyFont="1" applyBorder="1" applyAlignment="1">
      <alignment horizontal="center" vertical="center"/>
    </xf>
    <xf numFmtId="2" fontId="0" fillId="0" borderId="1" xfId="0" applyNumberFormat="1" applyFont="1" applyBorder="1" applyAlignment="1">
      <alignment horizontal="center" vertical="center"/>
    </xf>
    <xf numFmtId="2" fontId="0" fillId="0" borderId="1" xfId="0" applyNumberFormat="1" applyFont="1" applyBorder="1"/>
    <xf numFmtId="0" fontId="0" fillId="0" borderId="1" xfId="0" applyFont="1" applyBorder="1" applyAlignment="1">
      <alignment horizontal="center"/>
    </xf>
    <xf numFmtId="2" fontId="0" fillId="0" borderId="1" xfId="0" applyNumberFormat="1" applyFont="1" applyFill="1" applyBorder="1" applyAlignment="1">
      <alignment horizontal="center" vertical="center"/>
    </xf>
    <xf numFmtId="2" fontId="0" fillId="0" borderId="1" xfId="0" applyNumberFormat="1" applyFont="1" applyBorder="1" applyAlignment="1">
      <alignment horizontal="center"/>
    </xf>
    <xf numFmtId="4" fontId="1" fillId="0" borderId="1" xfId="0" applyNumberFormat="1" applyFont="1" applyBorder="1" applyAlignment="1" applyProtection="1">
      <alignment vertical="center" wrapText="1"/>
      <protection locked="0"/>
    </xf>
    <xf numFmtId="4" fontId="0" fillId="0" borderId="1" xfId="0" applyNumberFormat="1" applyFont="1" applyBorder="1"/>
    <xf numFmtId="4" fontId="0" fillId="0" borderId="4" xfId="0" applyNumberFormat="1" applyFont="1" applyBorder="1" applyAlignment="1">
      <alignment horizontal="center" vertical="center"/>
    </xf>
    <xf numFmtId="4" fontId="0" fillId="0" borderId="2" xfId="0" applyNumberFormat="1" applyFont="1" applyBorder="1" applyAlignment="1" applyProtection="1">
      <alignment horizontal="center"/>
      <protection locked="0"/>
    </xf>
    <xf numFmtId="4" fontId="0" fillId="0" borderId="3" xfId="0" applyNumberFormat="1" applyFont="1" applyBorder="1" applyAlignment="1" applyProtection="1">
      <alignment horizontal="center"/>
      <protection locked="0"/>
    </xf>
    <xf numFmtId="4" fontId="0" fillId="0" borderId="0" xfId="0" applyNumberFormat="1" applyFont="1"/>
    <xf numFmtId="4" fontId="0" fillId="0" borderId="1" xfId="0" applyNumberFormat="1" applyFont="1" applyBorder="1" applyAlignment="1" applyProtection="1">
      <alignment vertical="center"/>
      <protection locked="0"/>
    </xf>
    <xf numFmtId="0" fontId="0" fillId="0" borderId="3" xfId="0" applyFont="1" applyBorder="1" applyAlignment="1" applyProtection="1">
      <alignment horizontal="center" vertical="center"/>
      <protection locked="0"/>
    </xf>
    <xf numFmtId="4" fontId="0" fillId="0" borderId="2" xfId="0" applyNumberFormat="1" applyFont="1" applyBorder="1" applyAlignment="1" applyProtection="1">
      <alignment horizontal="center" vertical="center"/>
      <protection locked="0"/>
    </xf>
    <xf numFmtId="4" fontId="0" fillId="0" borderId="2" xfId="0" applyNumberFormat="1" applyFont="1" applyBorder="1" applyAlignment="1" applyProtection="1">
      <alignment horizontal="right" vertical="center"/>
      <protection locked="0"/>
    </xf>
    <xf numFmtId="4" fontId="0" fillId="0" borderId="3" xfId="0" applyNumberFormat="1" applyFont="1" applyBorder="1" applyAlignment="1" applyProtection="1">
      <alignment horizontal="right" vertical="center"/>
      <protection locked="0"/>
    </xf>
    <xf numFmtId="4" fontId="0" fillId="0" borderId="4" xfId="0" applyNumberFormat="1" applyFont="1" applyBorder="1" applyAlignment="1" applyProtection="1">
      <alignment vertical="center"/>
      <protection locked="0"/>
    </xf>
    <xf numFmtId="4" fontId="0" fillId="0" borderId="3" xfId="0" applyNumberFormat="1" applyFont="1" applyBorder="1" applyAlignment="1" applyProtection="1">
      <alignment horizontal="center" vertical="center"/>
      <protection locked="0"/>
    </xf>
    <xf numFmtId="0" fontId="0" fillId="0" borderId="0" xfId="0" applyFont="1" applyAlignment="1" applyProtection="1">
      <alignment horizontal="center"/>
      <protection locked="0"/>
    </xf>
    <xf numFmtId="0" fontId="0" fillId="0" borderId="0" xfId="0" applyFont="1" applyAlignment="1" applyProtection="1">
      <alignment horizontal="right"/>
      <protection locked="0"/>
    </xf>
    <xf numFmtId="0" fontId="0" fillId="0" borderId="0" xfId="0" applyFont="1" applyAlignment="1" applyProtection="1">
      <alignment horizontal="right"/>
      <protection locked="0"/>
    </xf>
    <xf numFmtId="4" fontId="0" fillId="0" borderId="1" xfId="0" applyNumberFormat="1" applyFont="1" applyBorder="1" applyAlignment="1">
      <alignment horizontal="center" vertical="center" wrapText="1"/>
    </xf>
    <xf numFmtId="4" fontId="0" fillId="0" borderId="1" xfId="0" applyNumberFormat="1" applyFont="1" applyBorder="1" applyAlignment="1" applyProtection="1">
      <alignment horizontal="center" vertical="center" wrapText="1"/>
      <protection locked="0"/>
    </xf>
    <xf numFmtId="4" fontId="0" fillId="0" borderId="2" xfId="0" applyNumberFormat="1" applyFont="1" applyBorder="1" applyAlignment="1" applyProtection="1">
      <alignment horizontal="center" vertical="center" wrapText="1"/>
      <protection locked="0"/>
    </xf>
    <xf numFmtId="4" fontId="0" fillId="0" borderId="3" xfId="0" applyNumberFormat="1" applyFont="1" applyBorder="1" applyAlignment="1" applyProtection="1">
      <alignment horizontal="center" vertical="center" wrapText="1"/>
      <protection locked="0"/>
    </xf>
    <xf numFmtId="4" fontId="0" fillId="0" borderId="1" xfId="0" applyNumberFormat="1" applyFont="1" applyBorder="1" applyAlignment="1" applyProtection="1">
      <alignment horizontal="center" vertical="center"/>
      <protection locked="0"/>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workbookViewId="0">
      <selection activeCell="H35" sqref="H35"/>
    </sheetView>
  </sheetViews>
  <sheetFormatPr defaultRowHeight="14.4" x14ac:dyDescent="0.3"/>
  <sheetData>
    <row r="1" spans="1:9" ht="15.6" x14ac:dyDescent="0.3">
      <c r="A1" s="39" t="s">
        <v>0</v>
      </c>
      <c r="B1" s="39"/>
      <c r="C1" s="39"/>
      <c r="D1" s="39"/>
      <c r="E1" s="39"/>
      <c r="F1" s="39"/>
      <c r="G1" s="39"/>
      <c r="H1" s="39"/>
      <c r="I1" s="33"/>
    </row>
    <row r="2" spans="1:9" ht="15.75" x14ac:dyDescent="0.25">
      <c r="A2" s="33"/>
      <c r="B2" s="33"/>
      <c r="C2" s="33"/>
      <c r="D2" s="33"/>
      <c r="E2" s="33"/>
      <c r="F2" s="33"/>
      <c r="G2" s="33"/>
      <c r="H2" s="33"/>
      <c r="I2" s="33"/>
    </row>
    <row r="3" spans="1:9" ht="15.75" x14ac:dyDescent="0.25">
      <c r="A3" s="33"/>
      <c r="B3" s="33"/>
      <c r="C3" s="33"/>
      <c r="D3" s="33"/>
      <c r="E3" s="33"/>
      <c r="F3" s="33"/>
      <c r="G3" s="33"/>
      <c r="H3" s="33"/>
      <c r="I3" s="33"/>
    </row>
    <row r="4" spans="1:9" ht="15.75" x14ac:dyDescent="0.25">
      <c r="A4" s="33"/>
      <c r="B4" s="33"/>
      <c r="C4" s="33"/>
      <c r="D4" s="33"/>
      <c r="E4" s="33"/>
      <c r="F4" s="33"/>
      <c r="G4" s="33"/>
      <c r="H4" s="33"/>
      <c r="I4" s="33"/>
    </row>
    <row r="5" spans="1:9" ht="15.75" x14ac:dyDescent="0.25">
      <c r="A5" s="33"/>
      <c r="B5" s="37" t="s">
        <v>1</v>
      </c>
      <c r="C5" s="37"/>
      <c r="D5" s="37" t="s">
        <v>6</v>
      </c>
      <c r="E5" s="37"/>
      <c r="F5" s="37"/>
      <c r="G5" s="37"/>
      <c r="H5" s="37"/>
      <c r="I5" s="33"/>
    </row>
    <row r="6" spans="1:9" ht="15.75" x14ac:dyDescent="0.25">
      <c r="A6" s="33"/>
      <c r="B6" s="33"/>
      <c r="C6" s="33"/>
      <c r="D6" s="33"/>
      <c r="E6" s="33"/>
      <c r="F6" s="33"/>
      <c r="G6" s="33"/>
      <c r="H6" s="33"/>
      <c r="I6" s="33"/>
    </row>
    <row r="7" spans="1:9" ht="15.75" x14ac:dyDescent="0.25">
      <c r="A7" s="33"/>
      <c r="B7" s="33"/>
      <c r="C7" s="33"/>
      <c r="D7" s="33"/>
      <c r="E7" s="33"/>
      <c r="F7" s="33"/>
      <c r="G7" s="33"/>
      <c r="H7" s="33"/>
      <c r="I7" s="33"/>
    </row>
    <row r="8" spans="1:9" ht="15.6" x14ac:dyDescent="0.3">
      <c r="A8" s="33"/>
      <c r="B8" s="37" t="s">
        <v>2</v>
      </c>
      <c r="C8" s="37"/>
      <c r="D8" s="37" t="s">
        <v>4</v>
      </c>
      <c r="E8" s="37"/>
      <c r="F8" s="37"/>
      <c r="G8" s="37"/>
      <c r="H8" s="37"/>
      <c r="I8" s="33"/>
    </row>
    <row r="9" spans="1:9" ht="15.75" x14ac:dyDescent="0.25">
      <c r="A9" s="33"/>
      <c r="B9" s="33"/>
      <c r="C9" s="33"/>
      <c r="D9" s="33"/>
      <c r="E9" s="33"/>
      <c r="F9" s="33"/>
      <c r="G9" s="33"/>
      <c r="H9" s="33"/>
      <c r="I9" s="33"/>
    </row>
    <row r="10" spans="1:9" ht="15.75" x14ac:dyDescent="0.25">
      <c r="A10" s="33"/>
      <c r="B10" s="33"/>
      <c r="C10" s="33"/>
      <c r="D10" s="33"/>
      <c r="E10" s="33"/>
      <c r="F10" s="33"/>
      <c r="G10" s="33"/>
      <c r="H10" s="33"/>
      <c r="I10" s="33"/>
    </row>
    <row r="11" spans="1:9" ht="15.75" x14ac:dyDescent="0.25">
      <c r="A11" s="33"/>
      <c r="B11" s="37" t="s">
        <v>3</v>
      </c>
      <c r="C11" s="37"/>
      <c r="D11" s="33"/>
      <c r="E11" s="37" t="s">
        <v>5</v>
      </c>
      <c r="F11" s="37"/>
      <c r="G11" s="37"/>
      <c r="H11" s="32"/>
      <c r="I11" s="33"/>
    </row>
    <row r="12" spans="1:9" ht="15.75" x14ac:dyDescent="0.25">
      <c r="A12" s="33"/>
      <c r="B12" s="33"/>
      <c r="C12" s="33"/>
      <c r="D12" s="33"/>
      <c r="E12" s="33"/>
      <c r="F12" s="33"/>
      <c r="G12" s="33"/>
      <c r="H12" s="33"/>
      <c r="I12" s="33"/>
    </row>
    <row r="13" spans="1:9" ht="15.75" x14ac:dyDescent="0.25">
      <c r="A13" s="33"/>
      <c r="B13" s="33"/>
      <c r="C13" s="33"/>
      <c r="D13" s="33"/>
      <c r="E13" s="33"/>
      <c r="F13" s="33"/>
      <c r="G13" s="33"/>
      <c r="H13" s="33"/>
      <c r="I13" s="33"/>
    </row>
    <row r="14" spans="1:9" ht="15.75" x14ac:dyDescent="0.25">
      <c r="A14" s="33"/>
      <c r="B14" s="33"/>
      <c r="C14" s="33"/>
      <c r="D14" s="33"/>
      <c r="E14" s="33"/>
      <c r="F14" s="33"/>
      <c r="G14" s="33"/>
      <c r="H14" s="33"/>
      <c r="I14" s="33"/>
    </row>
    <row r="15" spans="1:9" ht="15.6" x14ac:dyDescent="0.3">
      <c r="A15" s="38" t="s">
        <v>7</v>
      </c>
      <c r="B15" s="38"/>
      <c r="C15" s="38"/>
      <c r="D15" s="38"/>
      <c r="E15" s="38"/>
      <c r="F15" s="38"/>
      <c r="G15" s="38"/>
      <c r="H15" s="38"/>
      <c r="I15" s="33"/>
    </row>
    <row r="16" spans="1:9" ht="15.75" x14ac:dyDescent="0.25">
      <c r="A16" s="33"/>
      <c r="B16" s="33"/>
      <c r="C16" s="33"/>
      <c r="D16" s="33"/>
      <c r="E16" s="33"/>
      <c r="F16" s="33"/>
      <c r="G16" s="33"/>
      <c r="H16" s="33"/>
      <c r="I16" s="33"/>
    </row>
    <row r="17" spans="1:9" ht="15.6" x14ac:dyDescent="0.3">
      <c r="A17" s="37" t="s">
        <v>8</v>
      </c>
      <c r="B17" s="37"/>
      <c r="C17" s="37"/>
      <c r="D17" s="37"/>
      <c r="E17" s="37"/>
      <c r="F17" s="37"/>
      <c r="G17" s="37"/>
      <c r="H17" s="37"/>
      <c r="I17" s="33"/>
    </row>
    <row r="18" spans="1:9" ht="15.75" x14ac:dyDescent="0.25">
      <c r="A18" s="33"/>
      <c r="B18" s="33"/>
      <c r="C18" s="33"/>
      <c r="D18" s="33"/>
      <c r="E18" s="33"/>
      <c r="F18" s="33"/>
      <c r="G18" s="33"/>
      <c r="H18" s="33"/>
      <c r="I18" s="33"/>
    </row>
    <row r="19" spans="1:9" ht="15.6" x14ac:dyDescent="0.3">
      <c r="A19" s="37" t="s">
        <v>9</v>
      </c>
      <c r="B19" s="37"/>
      <c r="C19" s="37"/>
      <c r="D19" s="37"/>
      <c r="E19" s="37"/>
      <c r="F19" s="37"/>
      <c r="G19" s="37"/>
      <c r="H19" s="37"/>
      <c r="I19" s="33"/>
    </row>
    <row r="20" spans="1:9" ht="15.75" x14ac:dyDescent="0.25">
      <c r="A20" s="33"/>
      <c r="B20" s="33"/>
      <c r="C20" s="33"/>
      <c r="D20" s="33"/>
      <c r="E20" s="33"/>
      <c r="F20" s="33"/>
      <c r="G20" s="33"/>
      <c r="H20" s="33"/>
      <c r="I20" s="33"/>
    </row>
    <row r="21" spans="1:9" ht="15.75" x14ac:dyDescent="0.25">
      <c r="A21" s="33"/>
      <c r="B21" s="33"/>
      <c r="C21" s="33"/>
      <c r="D21" s="33"/>
      <c r="E21" s="33"/>
      <c r="F21" s="33"/>
      <c r="G21" s="33"/>
      <c r="H21" s="33"/>
      <c r="I21" s="33"/>
    </row>
    <row r="22" spans="1:9" ht="15.75" x14ac:dyDescent="0.25">
      <c r="A22" s="33"/>
      <c r="B22" s="33"/>
      <c r="C22" s="33"/>
      <c r="D22" s="33"/>
      <c r="E22" s="33"/>
      <c r="F22" s="33"/>
      <c r="G22" s="33"/>
      <c r="H22" s="33"/>
      <c r="I22" s="33"/>
    </row>
    <row r="23" spans="1:9" ht="15.75" x14ac:dyDescent="0.25">
      <c r="A23" s="33"/>
      <c r="B23" s="33"/>
      <c r="C23" s="33"/>
      <c r="D23" s="33"/>
      <c r="E23" s="33"/>
      <c r="F23" s="33"/>
      <c r="G23" s="33"/>
      <c r="H23" s="33"/>
      <c r="I23" s="33"/>
    </row>
    <row r="24" spans="1:9" ht="15.75" x14ac:dyDescent="0.25">
      <c r="A24" s="33"/>
      <c r="B24" s="33"/>
      <c r="C24" s="33"/>
      <c r="D24" s="33"/>
      <c r="E24" s="33"/>
      <c r="F24" s="33"/>
      <c r="G24" s="33"/>
      <c r="H24" s="33"/>
      <c r="I24" s="33"/>
    </row>
    <row r="25" spans="1:9" ht="15.75" x14ac:dyDescent="0.25">
      <c r="A25" s="33"/>
      <c r="B25" s="33"/>
      <c r="C25" s="33"/>
      <c r="D25" s="33"/>
      <c r="E25" s="33"/>
      <c r="F25" s="33"/>
      <c r="G25" s="33"/>
      <c r="H25" s="33"/>
      <c r="I25" s="33"/>
    </row>
    <row r="26" spans="1:9" ht="15.75" x14ac:dyDescent="0.25">
      <c r="A26" s="34" t="s">
        <v>10</v>
      </c>
      <c r="B26" s="33"/>
      <c r="C26" s="33"/>
      <c r="D26" s="33"/>
      <c r="E26" s="33"/>
      <c r="F26" s="33"/>
      <c r="G26" s="33"/>
      <c r="H26" s="33"/>
      <c r="I26" s="33"/>
    </row>
    <row r="27" spans="1:9" ht="15.75" x14ac:dyDescent="0.25">
      <c r="A27" s="33"/>
      <c r="B27" s="33"/>
      <c r="C27" s="33"/>
      <c r="D27" s="33"/>
      <c r="E27" s="33"/>
      <c r="F27" s="33"/>
      <c r="G27" s="33"/>
      <c r="H27" s="33"/>
      <c r="I27" s="33"/>
    </row>
    <row r="28" spans="1:9" ht="15.75" x14ac:dyDescent="0.25">
      <c r="A28" s="33"/>
      <c r="B28" s="33"/>
      <c r="C28" s="33"/>
      <c r="D28" s="33"/>
      <c r="E28" s="33"/>
      <c r="F28" s="33"/>
      <c r="G28" s="33"/>
      <c r="H28" s="33"/>
      <c r="I28" s="33"/>
    </row>
    <row r="29" spans="1:9" ht="15.6" x14ac:dyDescent="0.3">
      <c r="A29" s="33"/>
      <c r="B29" s="33"/>
      <c r="C29" s="33"/>
      <c r="D29" s="33"/>
      <c r="E29" s="33"/>
      <c r="F29" s="33"/>
      <c r="G29" s="33"/>
      <c r="H29" s="33"/>
      <c r="I29" s="33"/>
    </row>
  </sheetData>
  <mergeCells count="10">
    <mergeCell ref="D5:H5"/>
    <mergeCell ref="D8:H8"/>
    <mergeCell ref="E11:G11"/>
    <mergeCell ref="A1:H1"/>
    <mergeCell ref="B5:C5"/>
    <mergeCell ref="A17:H17"/>
    <mergeCell ref="A19:H19"/>
    <mergeCell ref="A15:H15"/>
    <mergeCell ref="B8:C8"/>
    <mergeCell ref="B11:C11"/>
  </mergeCell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workbookViewId="0">
      <selection activeCell="H9" sqref="H9:I9"/>
    </sheetView>
  </sheetViews>
  <sheetFormatPr defaultRowHeight="14.4" x14ac:dyDescent="0.3"/>
  <sheetData>
    <row r="1" spans="1:10" ht="15" x14ac:dyDescent="0.25">
      <c r="A1" s="40" t="s">
        <v>11</v>
      </c>
      <c r="B1" s="40"/>
      <c r="C1" s="40"/>
      <c r="D1" s="40"/>
      <c r="E1" s="40"/>
      <c r="F1" s="40"/>
      <c r="G1" s="40"/>
      <c r="H1" s="40"/>
      <c r="I1" s="21"/>
    </row>
    <row r="2" spans="1:10" ht="15" x14ac:dyDescent="0.25">
      <c r="A2" s="21"/>
      <c r="B2" s="21"/>
      <c r="C2" s="21"/>
      <c r="D2" s="21"/>
      <c r="E2" s="21"/>
      <c r="F2" s="21"/>
      <c r="G2" s="21"/>
      <c r="H2" s="21"/>
      <c r="I2" s="21"/>
    </row>
    <row r="3" spans="1:10" x14ac:dyDescent="0.3">
      <c r="A3" s="40" t="s">
        <v>142</v>
      </c>
      <c r="B3" s="40"/>
      <c r="C3" s="40"/>
      <c r="D3" s="40"/>
      <c r="E3" s="40"/>
      <c r="F3" s="40"/>
      <c r="G3" s="40"/>
      <c r="H3" s="40"/>
      <c r="I3" s="40"/>
    </row>
    <row r="4" spans="1:10" x14ac:dyDescent="0.3">
      <c r="A4" s="41"/>
      <c r="B4" s="41"/>
      <c r="C4" s="41"/>
      <c r="D4" s="41"/>
      <c r="E4" s="41"/>
      <c r="F4" s="41"/>
      <c r="G4" s="23"/>
      <c r="H4" s="21"/>
      <c r="I4" s="21"/>
    </row>
    <row r="5" spans="1:10" x14ac:dyDescent="0.3">
      <c r="A5" s="41" t="s">
        <v>13</v>
      </c>
      <c r="B5" s="41"/>
      <c r="C5" s="41"/>
      <c r="D5" s="41"/>
      <c r="E5" s="41"/>
      <c r="F5" s="41"/>
      <c r="G5" s="23" t="s">
        <v>23</v>
      </c>
      <c r="H5" s="71"/>
      <c r="I5" s="71"/>
      <c r="J5" s="3"/>
    </row>
    <row r="6" spans="1:10" x14ac:dyDescent="0.3">
      <c r="A6" s="41" t="s">
        <v>14</v>
      </c>
      <c r="B6" s="41"/>
      <c r="C6" s="41"/>
      <c r="D6" s="41"/>
      <c r="E6" s="41"/>
      <c r="F6" s="41"/>
      <c r="G6" s="23" t="s">
        <v>23</v>
      </c>
      <c r="H6" s="72"/>
      <c r="I6" s="72"/>
    </row>
    <row r="7" spans="1:10" ht="15" x14ac:dyDescent="0.25">
      <c r="A7" s="41" t="s">
        <v>84</v>
      </c>
      <c r="B7" s="41"/>
      <c r="C7" s="41"/>
      <c r="D7" s="41"/>
      <c r="E7" s="41"/>
      <c r="F7" s="41"/>
      <c r="G7" s="23" t="s">
        <v>23</v>
      </c>
      <c r="H7" s="72"/>
      <c r="I7" s="72"/>
    </row>
    <row r="8" spans="1:10" ht="15" x14ac:dyDescent="0.25">
      <c r="A8" s="41" t="s">
        <v>143</v>
      </c>
      <c r="B8" s="41"/>
      <c r="C8" s="41"/>
      <c r="D8" s="41"/>
      <c r="E8" s="41"/>
      <c r="F8" s="41"/>
      <c r="G8" s="23" t="s">
        <v>23</v>
      </c>
      <c r="H8" s="72"/>
      <c r="I8" s="72"/>
    </row>
    <row r="9" spans="1:10" ht="15" x14ac:dyDescent="0.25">
      <c r="A9" s="41" t="s">
        <v>16</v>
      </c>
      <c r="B9" s="41"/>
      <c r="C9" s="41"/>
      <c r="D9" s="41"/>
      <c r="E9" s="41"/>
      <c r="F9" s="41"/>
      <c r="G9" s="23" t="s">
        <v>23</v>
      </c>
      <c r="H9" s="72"/>
      <c r="I9" s="72"/>
    </row>
    <row r="10" spans="1:10" x14ac:dyDescent="0.3">
      <c r="A10" s="41" t="s">
        <v>131</v>
      </c>
      <c r="B10" s="41"/>
      <c r="C10" s="41"/>
      <c r="D10" s="41"/>
      <c r="E10" s="41"/>
      <c r="F10" s="41"/>
      <c r="G10" s="23" t="s">
        <v>23</v>
      </c>
      <c r="H10" s="72"/>
      <c r="I10" s="72"/>
    </row>
    <row r="11" spans="1:10" x14ac:dyDescent="0.3">
      <c r="A11" s="41" t="s">
        <v>18</v>
      </c>
      <c r="B11" s="41"/>
      <c r="C11" s="41"/>
      <c r="D11" s="41"/>
      <c r="E11" s="41"/>
      <c r="F11" s="41"/>
      <c r="G11" s="23" t="s">
        <v>23</v>
      </c>
      <c r="H11" s="72"/>
      <c r="I11" s="72"/>
    </row>
    <row r="12" spans="1:10" s="3" customFormat="1" x14ac:dyDescent="0.3">
      <c r="A12" s="36"/>
      <c r="B12" s="36"/>
      <c r="C12" s="36"/>
      <c r="D12" s="36"/>
      <c r="E12" s="36"/>
      <c r="F12" s="36"/>
      <c r="G12" s="35"/>
      <c r="H12" s="73"/>
      <c r="I12" s="73"/>
    </row>
    <row r="13" spans="1:10" x14ac:dyDescent="0.3">
      <c r="A13" s="41" t="s">
        <v>144</v>
      </c>
      <c r="B13" s="41"/>
      <c r="C13" s="41"/>
      <c r="D13" s="41"/>
      <c r="E13" s="41"/>
      <c r="F13" s="41"/>
      <c r="G13" s="23" t="s">
        <v>23</v>
      </c>
      <c r="H13" s="72">
        <f>SUM(H5:I11)</f>
        <v>0</v>
      </c>
      <c r="I13" s="72"/>
    </row>
    <row r="14" spans="1:10" x14ac:dyDescent="0.3">
      <c r="A14" s="21"/>
      <c r="B14" s="21"/>
      <c r="C14" s="21"/>
      <c r="D14" s="21"/>
      <c r="E14" s="21"/>
      <c r="F14" s="21"/>
      <c r="G14" s="21"/>
      <c r="H14" s="21"/>
      <c r="I14" s="21"/>
    </row>
    <row r="15" spans="1:10" ht="15" x14ac:dyDescent="0.25">
      <c r="A15" s="21"/>
      <c r="B15" s="21"/>
      <c r="C15" s="21"/>
      <c r="D15" s="21"/>
      <c r="E15" s="21"/>
      <c r="F15" s="21"/>
      <c r="G15" s="21"/>
      <c r="H15" s="21"/>
      <c r="I15" s="21"/>
    </row>
    <row r="16" spans="1:10" ht="15" x14ac:dyDescent="0.25">
      <c r="A16" s="21"/>
      <c r="B16" s="21"/>
      <c r="C16" s="21"/>
      <c r="D16" s="21"/>
      <c r="E16" s="21"/>
      <c r="F16" s="21"/>
      <c r="G16" s="21"/>
      <c r="H16" s="21"/>
      <c r="I16" s="21"/>
    </row>
    <row r="17" spans="1:9" ht="15" x14ac:dyDescent="0.25">
      <c r="A17" s="21"/>
      <c r="B17" s="21"/>
      <c r="C17" s="21"/>
      <c r="D17" s="21"/>
      <c r="E17" s="21"/>
      <c r="F17" s="21"/>
      <c r="G17" s="21"/>
      <c r="H17" s="21"/>
      <c r="I17" s="21"/>
    </row>
    <row r="18" spans="1:9" ht="15" x14ac:dyDescent="0.25">
      <c r="A18" s="21"/>
      <c r="B18" s="21"/>
      <c r="C18" s="21"/>
      <c r="D18" s="21"/>
      <c r="E18" s="21"/>
      <c r="F18" s="21"/>
      <c r="G18" s="21"/>
      <c r="H18" s="21"/>
      <c r="I18" s="21"/>
    </row>
    <row r="19" spans="1:9" ht="15" x14ac:dyDescent="0.25">
      <c r="A19" s="21"/>
      <c r="B19" s="21"/>
      <c r="C19" s="21"/>
      <c r="D19" s="21"/>
      <c r="E19" s="21"/>
      <c r="F19" s="21"/>
      <c r="G19" s="21"/>
      <c r="H19" s="21"/>
      <c r="I19" s="21"/>
    </row>
    <row r="20" spans="1:9" ht="15" x14ac:dyDescent="0.25">
      <c r="A20" s="21"/>
      <c r="B20" s="21"/>
      <c r="C20" s="21"/>
      <c r="D20" s="21"/>
      <c r="E20" s="21"/>
      <c r="F20" s="21"/>
      <c r="G20" s="21"/>
      <c r="H20" s="21"/>
      <c r="I20" s="21"/>
    </row>
  </sheetData>
  <sheetProtection password="C18C" sheet="1" objects="1" scenarios="1" selectLockedCells="1"/>
  <mergeCells count="19">
    <mergeCell ref="H8:I8"/>
    <mergeCell ref="H9:I9"/>
    <mergeCell ref="H10:I10"/>
    <mergeCell ref="H11:I11"/>
    <mergeCell ref="H13:I13"/>
    <mergeCell ref="A8:F8"/>
    <mergeCell ref="A9:F9"/>
    <mergeCell ref="A10:F10"/>
    <mergeCell ref="A11:F11"/>
    <mergeCell ref="A13:F13"/>
    <mergeCell ref="A7:F7"/>
    <mergeCell ref="A1:H1"/>
    <mergeCell ref="A3:I3"/>
    <mergeCell ref="A4:F4"/>
    <mergeCell ref="A5:F5"/>
    <mergeCell ref="A6:F6"/>
    <mergeCell ref="H5:I5"/>
    <mergeCell ref="H6:I6"/>
    <mergeCell ref="H7:I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A9" workbookViewId="0">
      <selection activeCell="E12" sqref="E12"/>
    </sheetView>
  </sheetViews>
  <sheetFormatPr defaultRowHeight="14.4" x14ac:dyDescent="0.3"/>
  <cols>
    <col min="2" max="2" width="71.109375" customWidth="1"/>
  </cols>
  <sheetData>
    <row r="1" spans="1:7" ht="15" x14ac:dyDescent="0.25">
      <c r="A1" s="21"/>
      <c r="B1" s="21"/>
      <c r="C1" s="21"/>
      <c r="D1" s="21"/>
      <c r="E1" s="21"/>
      <c r="F1" s="21"/>
      <c r="G1" s="21"/>
    </row>
    <row r="2" spans="1:7" ht="15" x14ac:dyDescent="0.25">
      <c r="A2" s="41" t="s">
        <v>145</v>
      </c>
      <c r="B2" s="41"/>
      <c r="C2" s="41"/>
      <c r="D2" s="41"/>
      <c r="E2" s="41"/>
      <c r="F2" s="41"/>
      <c r="G2" s="41"/>
    </row>
    <row r="3" spans="1:7" ht="15" x14ac:dyDescent="0.25">
      <c r="A3" s="21"/>
      <c r="B3" s="21"/>
      <c r="C3" s="21"/>
      <c r="D3" s="21"/>
      <c r="E3" s="21"/>
      <c r="F3" s="21"/>
      <c r="G3" s="21"/>
    </row>
    <row r="4" spans="1:7" ht="15" x14ac:dyDescent="0.25">
      <c r="A4" s="21"/>
      <c r="B4" s="21"/>
      <c r="C4" s="21"/>
      <c r="D4" s="21"/>
      <c r="E4" s="21"/>
      <c r="F4" s="21"/>
      <c r="G4" s="21"/>
    </row>
    <row r="5" spans="1:7" ht="57.6" x14ac:dyDescent="0.3">
      <c r="A5" s="17" t="s">
        <v>152</v>
      </c>
      <c r="B5" s="17" t="s">
        <v>146</v>
      </c>
      <c r="C5" s="17" t="s">
        <v>153</v>
      </c>
      <c r="D5" s="17" t="s">
        <v>147</v>
      </c>
      <c r="E5" s="17" t="s">
        <v>154</v>
      </c>
      <c r="F5" s="17" t="s">
        <v>148</v>
      </c>
      <c r="G5" s="21"/>
    </row>
    <row r="6" spans="1:7" ht="302.39999999999998" x14ac:dyDescent="0.3">
      <c r="A6" s="7" t="s">
        <v>31</v>
      </c>
      <c r="B6" s="17" t="s">
        <v>155</v>
      </c>
      <c r="C6" s="20" t="s">
        <v>149</v>
      </c>
      <c r="D6" s="74">
        <v>1</v>
      </c>
      <c r="E6" s="75"/>
      <c r="F6" s="75">
        <f>D6*E6</f>
        <v>0</v>
      </c>
      <c r="G6" s="21"/>
    </row>
    <row r="7" spans="1:7" ht="28.8" x14ac:dyDescent="0.3">
      <c r="A7" s="7" t="s">
        <v>34</v>
      </c>
      <c r="B7" s="17" t="s">
        <v>156</v>
      </c>
      <c r="C7" s="20" t="s">
        <v>150</v>
      </c>
      <c r="D7" s="74">
        <v>150</v>
      </c>
      <c r="E7" s="75"/>
      <c r="F7" s="75">
        <f t="shared" ref="F7:F13" si="0">D7*E7</f>
        <v>0</v>
      </c>
      <c r="G7" s="21"/>
    </row>
    <row r="8" spans="1:7" ht="43.2" x14ac:dyDescent="0.3">
      <c r="A8" s="7" t="s">
        <v>35</v>
      </c>
      <c r="B8" s="17" t="s">
        <v>157</v>
      </c>
      <c r="C8" s="20" t="s">
        <v>150</v>
      </c>
      <c r="D8" s="74">
        <v>15</v>
      </c>
      <c r="E8" s="75"/>
      <c r="F8" s="75">
        <f t="shared" si="0"/>
        <v>0</v>
      </c>
      <c r="G8" s="21"/>
    </row>
    <row r="9" spans="1:7" ht="86.4" x14ac:dyDescent="0.3">
      <c r="A9" s="7" t="s">
        <v>36</v>
      </c>
      <c r="B9" s="17" t="s">
        <v>158</v>
      </c>
      <c r="C9" s="20" t="s">
        <v>93</v>
      </c>
      <c r="D9" s="74">
        <v>1</v>
      </c>
      <c r="E9" s="75"/>
      <c r="F9" s="75">
        <f t="shared" si="0"/>
        <v>0</v>
      </c>
      <c r="G9" s="21"/>
    </row>
    <row r="10" spans="1:7" ht="43.2" x14ac:dyDescent="0.3">
      <c r="A10" s="7" t="s">
        <v>61</v>
      </c>
      <c r="B10" s="17" t="s">
        <v>151</v>
      </c>
      <c r="C10" s="20" t="s">
        <v>93</v>
      </c>
      <c r="D10" s="74">
        <v>12</v>
      </c>
      <c r="E10" s="75"/>
      <c r="F10" s="75">
        <f t="shared" si="0"/>
        <v>0</v>
      </c>
      <c r="G10" s="21"/>
    </row>
    <row r="11" spans="1:7" ht="57.6" x14ac:dyDescent="0.3">
      <c r="A11" s="7" t="s">
        <v>63</v>
      </c>
      <c r="B11" s="17" t="s">
        <v>159</v>
      </c>
      <c r="C11" s="20" t="s">
        <v>93</v>
      </c>
      <c r="D11" s="74">
        <v>18</v>
      </c>
      <c r="E11" s="75"/>
      <c r="F11" s="75">
        <f t="shared" si="0"/>
        <v>0</v>
      </c>
      <c r="G11" s="21"/>
    </row>
    <row r="12" spans="1:7" ht="57.6" x14ac:dyDescent="0.3">
      <c r="A12" s="7" t="s">
        <v>66</v>
      </c>
      <c r="B12" s="17" t="s">
        <v>160</v>
      </c>
      <c r="C12" s="20" t="s">
        <v>93</v>
      </c>
      <c r="D12" s="74">
        <v>3</v>
      </c>
      <c r="E12" s="75"/>
      <c r="F12" s="75">
        <f t="shared" si="0"/>
        <v>0</v>
      </c>
      <c r="G12" s="21"/>
    </row>
    <row r="13" spans="1:7" ht="57.6" x14ac:dyDescent="0.3">
      <c r="A13" s="7" t="s">
        <v>79</v>
      </c>
      <c r="B13" s="17" t="s">
        <v>161</v>
      </c>
      <c r="C13" s="20" t="s">
        <v>93</v>
      </c>
      <c r="D13" s="74">
        <v>1</v>
      </c>
      <c r="E13" s="75"/>
      <c r="F13" s="75">
        <f t="shared" si="0"/>
        <v>0</v>
      </c>
      <c r="G13" s="21"/>
    </row>
    <row r="14" spans="1:7" x14ac:dyDescent="0.3">
      <c r="A14" s="46" t="s">
        <v>162</v>
      </c>
      <c r="B14" s="47"/>
      <c r="C14" s="48"/>
      <c r="D14" s="74"/>
      <c r="E14" s="76">
        <f>SUM(F6:F13)</f>
        <v>0</v>
      </c>
      <c r="F14" s="77"/>
      <c r="G14" s="21"/>
    </row>
    <row r="15" spans="1:7" x14ac:dyDescent="0.3">
      <c r="A15" s="18"/>
      <c r="B15" s="19"/>
      <c r="C15" s="19"/>
      <c r="D15" s="19"/>
      <c r="E15" s="19"/>
      <c r="F15" s="19"/>
      <c r="G15" s="22"/>
    </row>
    <row r="16" spans="1:7" x14ac:dyDescent="0.3">
      <c r="A16" s="22"/>
      <c r="B16" s="22"/>
      <c r="C16" s="22"/>
      <c r="D16" s="21"/>
      <c r="E16" s="21"/>
      <c r="F16" s="21"/>
      <c r="G16" s="21"/>
    </row>
  </sheetData>
  <sheetProtection password="C18C" sheet="1" objects="1" scenarios="1" selectLockedCells="1"/>
  <mergeCells count="3">
    <mergeCell ref="A14:C14"/>
    <mergeCell ref="A2:G2"/>
    <mergeCell ref="E14:F1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topLeftCell="A4" workbookViewId="0">
      <selection activeCell="F8" sqref="F8"/>
    </sheetView>
  </sheetViews>
  <sheetFormatPr defaultRowHeight="14.4" x14ac:dyDescent="0.3"/>
  <cols>
    <col min="1" max="1" width="8.88671875" customWidth="1"/>
    <col min="2" max="2" width="7.5546875" customWidth="1"/>
    <col min="3" max="3" width="35.109375" customWidth="1"/>
  </cols>
  <sheetData>
    <row r="1" spans="1:8" ht="15" x14ac:dyDescent="0.25">
      <c r="A1" s="21"/>
      <c r="B1" s="21"/>
      <c r="C1" s="21"/>
      <c r="D1" s="21"/>
      <c r="E1" s="21"/>
      <c r="F1" s="21"/>
      <c r="G1" s="21"/>
      <c r="H1" s="21"/>
    </row>
    <row r="2" spans="1:8" x14ac:dyDescent="0.3">
      <c r="A2" s="41" t="s">
        <v>163</v>
      </c>
      <c r="B2" s="41"/>
      <c r="C2" s="41"/>
      <c r="D2" s="41"/>
      <c r="E2" s="41"/>
      <c r="F2" s="41"/>
      <c r="G2" s="41"/>
      <c r="H2" s="21"/>
    </row>
    <row r="3" spans="1:8" ht="15" x14ac:dyDescent="0.25">
      <c r="A3" s="21"/>
      <c r="B3" s="21"/>
      <c r="C3" s="21"/>
      <c r="D3" s="21"/>
      <c r="E3" s="21"/>
      <c r="F3" s="21"/>
      <c r="G3" s="21"/>
      <c r="H3" s="21"/>
    </row>
    <row r="4" spans="1:8" ht="15" x14ac:dyDescent="0.25">
      <c r="A4" s="21"/>
      <c r="B4" s="21"/>
      <c r="C4" s="21"/>
      <c r="D4" s="21"/>
      <c r="E4" s="21"/>
      <c r="F4" s="21"/>
      <c r="G4" s="21"/>
      <c r="H4" s="21"/>
    </row>
    <row r="5" spans="1:8" ht="28.8" x14ac:dyDescent="0.3">
      <c r="A5" s="9" t="s">
        <v>27</v>
      </c>
      <c r="B5" s="44" t="s">
        <v>28</v>
      </c>
      <c r="C5" s="45"/>
      <c r="D5" s="9" t="s">
        <v>184</v>
      </c>
      <c r="E5" s="9" t="s">
        <v>29</v>
      </c>
      <c r="F5" s="10" t="s">
        <v>37</v>
      </c>
      <c r="G5" s="9" t="s">
        <v>30</v>
      </c>
      <c r="H5" s="21"/>
    </row>
    <row r="6" spans="1:8" ht="57.6" x14ac:dyDescent="0.3">
      <c r="A6" s="6" t="s">
        <v>164</v>
      </c>
      <c r="B6" s="7" t="s">
        <v>169</v>
      </c>
      <c r="C6" s="5" t="s">
        <v>168</v>
      </c>
      <c r="D6" s="11" t="s">
        <v>46</v>
      </c>
      <c r="E6" s="52">
        <v>78</v>
      </c>
      <c r="F6" s="78"/>
      <c r="G6" s="75">
        <f>E6*F6</f>
        <v>0</v>
      </c>
      <c r="H6" s="21"/>
    </row>
    <row r="7" spans="1:8" ht="43.2" x14ac:dyDescent="0.3">
      <c r="A7" s="6" t="s">
        <v>165</v>
      </c>
      <c r="B7" s="12"/>
      <c r="C7" s="7" t="s">
        <v>170</v>
      </c>
      <c r="D7" s="11" t="s">
        <v>46</v>
      </c>
      <c r="E7" s="52">
        <v>260</v>
      </c>
      <c r="F7" s="78"/>
      <c r="G7" s="75">
        <f t="shared" ref="G7:G10" si="0">E7*F7</f>
        <v>0</v>
      </c>
      <c r="H7" s="21"/>
    </row>
    <row r="8" spans="1:8" ht="72" x14ac:dyDescent="0.3">
      <c r="A8" s="6" t="s">
        <v>166</v>
      </c>
      <c r="B8" s="4"/>
      <c r="C8" s="7" t="s">
        <v>171</v>
      </c>
      <c r="D8" s="11" t="s">
        <v>46</v>
      </c>
      <c r="E8" s="52">
        <v>260</v>
      </c>
      <c r="F8" s="78"/>
      <c r="G8" s="75">
        <f t="shared" si="0"/>
        <v>0</v>
      </c>
      <c r="H8" s="21"/>
    </row>
    <row r="9" spans="1:8" ht="86.4" x14ac:dyDescent="0.3">
      <c r="A9" s="6" t="s">
        <v>167</v>
      </c>
      <c r="B9" s="4"/>
      <c r="C9" s="7" t="s">
        <v>172</v>
      </c>
      <c r="D9" s="11" t="s">
        <v>46</v>
      </c>
      <c r="E9" s="52">
        <v>260</v>
      </c>
      <c r="F9" s="78"/>
      <c r="G9" s="75">
        <f t="shared" si="0"/>
        <v>0</v>
      </c>
      <c r="H9" s="21"/>
    </row>
    <row r="10" spans="1:8" ht="28.8" x14ac:dyDescent="0.3">
      <c r="A10" s="6" t="s">
        <v>173</v>
      </c>
      <c r="B10" s="4"/>
      <c r="C10" s="7" t="s">
        <v>174</v>
      </c>
      <c r="D10" s="11" t="s">
        <v>46</v>
      </c>
      <c r="E10" s="52">
        <v>260</v>
      </c>
      <c r="F10" s="78"/>
      <c r="G10" s="75">
        <f t="shared" si="0"/>
        <v>0</v>
      </c>
      <c r="H10" s="21"/>
    </row>
    <row r="11" spans="1:8" x14ac:dyDescent="0.3">
      <c r="A11" s="42" t="s">
        <v>175</v>
      </c>
      <c r="B11" s="42"/>
      <c r="C11" s="42"/>
      <c r="D11" s="8"/>
      <c r="E11" s="59"/>
      <c r="F11" s="61">
        <f>SUM(G6:G10)</f>
        <v>0</v>
      </c>
      <c r="G11" s="62"/>
      <c r="H11" s="21"/>
    </row>
    <row r="12" spans="1:8" x14ac:dyDescent="0.3">
      <c r="A12" s="21"/>
      <c r="B12" s="21"/>
      <c r="C12" s="21"/>
      <c r="D12" s="21"/>
      <c r="E12" s="21"/>
      <c r="F12" s="21"/>
      <c r="G12" s="21"/>
      <c r="H12" s="21"/>
    </row>
    <row r="13" spans="1:8" ht="15" x14ac:dyDescent="0.25">
      <c r="A13" s="21"/>
      <c r="B13" s="21"/>
      <c r="C13" s="21"/>
      <c r="D13" s="21"/>
      <c r="E13" s="21"/>
      <c r="F13" s="21"/>
      <c r="G13" s="21"/>
      <c r="H13" s="21"/>
    </row>
  </sheetData>
  <sheetProtection password="C18C" sheet="1" objects="1" scenarios="1" selectLockedCells="1"/>
  <mergeCells count="4">
    <mergeCell ref="A2:G2"/>
    <mergeCell ref="B5:C5"/>
    <mergeCell ref="A11:C11"/>
    <mergeCell ref="F11:G1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topLeftCell="A7" workbookViewId="0">
      <selection activeCell="G8" sqref="G8"/>
    </sheetView>
  </sheetViews>
  <sheetFormatPr defaultRowHeight="14.4" x14ac:dyDescent="0.3"/>
  <cols>
    <col min="2" max="2" width="40.88671875" customWidth="1"/>
    <col min="3" max="3" width="35.6640625" customWidth="1"/>
  </cols>
  <sheetData>
    <row r="1" spans="1:7" ht="15" x14ac:dyDescent="0.25">
      <c r="A1" s="21"/>
      <c r="B1" s="21"/>
      <c r="C1" s="21"/>
      <c r="D1" s="21"/>
      <c r="E1" s="21"/>
      <c r="F1" s="21"/>
      <c r="G1" s="21"/>
    </row>
    <row r="2" spans="1:7" ht="15" x14ac:dyDescent="0.25">
      <c r="A2" s="41" t="s">
        <v>176</v>
      </c>
      <c r="B2" s="41"/>
      <c r="C2" s="41"/>
      <c r="D2" s="41"/>
      <c r="E2" s="41"/>
      <c r="F2" s="41"/>
      <c r="G2" s="41"/>
    </row>
    <row r="3" spans="1:7" ht="15" x14ac:dyDescent="0.25">
      <c r="A3" s="21"/>
      <c r="B3" s="21"/>
      <c r="C3" s="21"/>
      <c r="D3" s="21"/>
      <c r="E3" s="21"/>
      <c r="F3" s="21"/>
      <c r="G3" s="21"/>
    </row>
    <row r="4" spans="1:7" ht="15" x14ac:dyDescent="0.25">
      <c r="A4" s="21"/>
      <c r="B4" s="21"/>
      <c r="C4" s="21"/>
      <c r="D4" s="21"/>
      <c r="E4" s="21"/>
      <c r="F4" s="21"/>
      <c r="G4" s="21"/>
    </row>
    <row r="5" spans="1:7" ht="28.8" x14ac:dyDescent="0.3">
      <c r="A5" s="9" t="s">
        <v>27</v>
      </c>
      <c r="B5" s="44" t="s">
        <v>28</v>
      </c>
      <c r="C5" s="45"/>
      <c r="D5" s="9" t="s">
        <v>184</v>
      </c>
      <c r="E5" s="9" t="s">
        <v>29</v>
      </c>
      <c r="F5" s="10" t="s">
        <v>37</v>
      </c>
      <c r="G5" s="9" t="s">
        <v>30</v>
      </c>
    </row>
    <row r="6" spans="1:7" ht="302.39999999999998" x14ac:dyDescent="0.3">
      <c r="A6" s="6" t="s">
        <v>31</v>
      </c>
      <c r="B6" s="4" t="s">
        <v>177</v>
      </c>
      <c r="C6" s="13" t="s">
        <v>178</v>
      </c>
      <c r="D6" s="11" t="s">
        <v>93</v>
      </c>
      <c r="E6" s="52">
        <v>1</v>
      </c>
      <c r="F6" s="64"/>
      <c r="G6" s="58">
        <f>E6*F6</f>
        <v>0</v>
      </c>
    </row>
    <row r="7" spans="1:7" ht="115.2" x14ac:dyDescent="0.3">
      <c r="A7" s="6" t="s">
        <v>34</v>
      </c>
      <c r="B7" s="15" t="s">
        <v>179</v>
      </c>
      <c r="C7" s="7" t="s">
        <v>180</v>
      </c>
      <c r="D7" s="11" t="s">
        <v>93</v>
      </c>
      <c r="E7" s="52">
        <v>2</v>
      </c>
      <c r="F7" s="64"/>
      <c r="G7" s="58">
        <f t="shared" ref="G7:G8" si="0">E7*F7</f>
        <v>0</v>
      </c>
    </row>
    <row r="8" spans="1:7" x14ac:dyDescent="0.3">
      <c r="A8" s="6" t="s">
        <v>35</v>
      </c>
      <c r="B8" s="4" t="s">
        <v>181</v>
      </c>
      <c r="C8" s="16" t="s">
        <v>182</v>
      </c>
      <c r="D8" s="11" t="s">
        <v>93</v>
      </c>
      <c r="E8" s="52">
        <v>2</v>
      </c>
      <c r="F8" s="64"/>
      <c r="G8" s="58">
        <f t="shared" si="0"/>
        <v>0</v>
      </c>
    </row>
    <row r="9" spans="1:7" x14ac:dyDescent="0.3">
      <c r="A9" s="42" t="s">
        <v>183</v>
      </c>
      <c r="B9" s="42"/>
      <c r="C9" s="42"/>
      <c r="D9" s="8"/>
      <c r="E9" s="59"/>
      <c r="F9" s="66">
        <f>SUM(G6:G8)</f>
        <v>0</v>
      </c>
      <c r="G9" s="70"/>
    </row>
  </sheetData>
  <sheetProtection password="C18C" sheet="1" objects="1" scenarios="1" selectLockedCells="1"/>
  <mergeCells count="4">
    <mergeCell ref="A2:G2"/>
    <mergeCell ref="B5:C5"/>
    <mergeCell ref="A9:C9"/>
    <mergeCell ref="F9:G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tabSelected="1" workbookViewId="0">
      <selection activeCell="H8" sqref="H8:J8"/>
    </sheetView>
  </sheetViews>
  <sheetFormatPr defaultRowHeight="14.4" x14ac:dyDescent="0.3"/>
  <cols>
    <col min="1" max="7" width="8.88671875" style="3"/>
    <col min="8" max="8" width="8.88671875" style="3" customWidth="1"/>
    <col min="9" max="16384" width="8.88671875" style="3"/>
  </cols>
  <sheetData>
    <row r="1" spans="1:10" ht="15" x14ac:dyDescent="0.25">
      <c r="A1" s="40" t="s">
        <v>11</v>
      </c>
      <c r="B1" s="40"/>
      <c r="C1" s="40"/>
      <c r="D1" s="40"/>
      <c r="E1" s="40"/>
      <c r="F1" s="40"/>
      <c r="G1" s="40"/>
      <c r="H1" s="40"/>
      <c r="I1" s="21"/>
    </row>
    <row r="2" spans="1:10" ht="15" x14ac:dyDescent="0.25">
      <c r="A2" s="21"/>
      <c r="B2" s="21"/>
      <c r="C2" s="21"/>
      <c r="D2" s="21"/>
      <c r="E2" s="21"/>
      <c r="F2" s="21"/>
      <c r="G2" s="21"/>
      <c r="H2" s="21"/>
      <c r="I2" s="21"/>
    </row>
    <row r="3" spans="1:10" x14ac:dyDescent="0.3">
      <c r="A3" s="40" t="s">
        <v>193</v>
      </c>
      <c r="B3" s="40"/>
      <c r="C3" s="40"/>
      <c r="D3" s="40"/>
      <c r="E3" s="40"/>
      <c r="F3" s="40"/>
      <c r="G3" s="40"/>
      <c r="H3" s="40"/>
      <c r="I3" s="40"/>
    </row>
    <row r="4" spans="1:10" x14ac:dyDescent="0.3">
      <c r="A4" s="41"/>
      <c r="B4" s="41"/>
      <c r="C4" s="41"/>
      <c r="D4" s="41"/>
      <c r="E4" s="41"/>
      <c r="F4" s="41"/>
      <c r="G4" s="35"/>
      <c r="H4" s="21"/>
      <c r="I4" s="21"/>
    </row>
    <row r="5" spans="1:10" x14ac:dyDescent="0.3">
      <c r="A5" s="41" t="s">
        <v>192</v>
      </c>
      <c r="B5" s="41"/>
      <c r="C5" s="41"/>
      <c r="D5" s="41"/>
      <c r="E5" s="41"/>
      <c r="F5" s="41"/>
      <c r="G5" s="35" t="s">
        <v>23</v>
      </c>
      <c r="H5" s="71"/>
      <c r="I5" s="71"/>
      <c r="J5" s="71"/>
    </row>
    <row r="6" spans="1:10" x14ac:dyDescent="0.3">
      <c r="A6" s="41" t="s">
        <v>194</v>
      </c>
      <c r="B6" s="41"/>
      <c r="C6" s="41"/>
      <c r="D6" s="41"/>
      <c r="E6" s="41"/>
      <c r="F6" s="41"/>
      <c r="G6" s="35" t="s">
        <v>23</v>
      </c>
      <c r="H6" s="71"/>
      <c r="I6" s="71"/>
      <c r="J6" s="71"/>
    </row>
    <row r="7" spans="1:10" x14ac:dyDescent="0.3">
      <c r="A7" s="41" t="s">
        <v>195</v>
      </c>
      <c r="B7" s="41"/>
      <c r="C7" s="41"/>
      <c r="D7" s="41"/>
      <c r="E7" s="41"/>
      <c r="F7" s="41"/>
      <c r="G7" s="35" t="s">
        <v>23</v>
      </c>
      <c r="H7" s="71"/>
      <c r="I7" s="71"/>
      <c r="J7" s="71"/>
    </row>
    <row r="8" spans="1:10" x14ac:dyDescent="0.3">
      <c r="A8" s="41" t="s">
        <v>196</v>
      </c>
      <c r="B8" s="41"/>
      <c r="C8" s="41"/>
      <c r="D8" s="41"/>
      <c r="E8" s="41"/>
      <c r="F8" s="41"/>
      <c r="G8" s="35" t="s">
        <v>23</v>
      </c>
      <c r="H8" s="71"/>
      <c r="I8" s="71"/>
      <c r="J8" s="71"/>
    </row>
    <row r="9" spans="1:10" x14ac:dyDescent="0.3">
      <c r="A9" s="41"/>
      <c r="B9" s="41"/>
      <c r="C9" s="41"/>
      <c r="D9" s="41"/>
      <c r="E9" s="41"/>
      <c r="F9" s="41"/>
      <c r="G9" s="35"/>
      <c r="H9" s="71"/>
      <c r="I9" s="71"/>
      <c r="J9" s="71"/>
    </row>
    <row r="10" spans="1:10" x14ac:dyDescent="0.3">
      <c r="A10" s="50" t="s">
        <v>197</v>
      </c>
      <c r="B10" s="50"/>
      <c r="C10" s="50"/>
      <c r="D10" s="50"/>
      <c r="E10" s="50"/>
      <c r="F10" s="50"/>
      <c r="G10" s="35" t="s">
        <v>23</v>
      </c>
      <c r="H10" s="71">
        <f>SUM(H5:J8)</f>
        <v>0</v>
      </c>
      <c r="I10" s="71"/>
      <c r="J10" s="71"/>
    </row>
    <row r="11" spans="1:10" x14ac:dyDescent="0.3">
      <c r="A11" s="50" t="s">
        <v>198</v>
      </c>
      <c r="B11" s="50"/>
      <c r="C11" s="50"/>
      <c r="D11" s="50"/>
      <c r="E11" s="50"/>
      <c r="F11" s="50"/>
      <c r="G11" s="35" t="s">
        <v>23</v>
      </c>
      <c r="H11" s="71"/>
      <c r="I11" s="71"/>
      <c r="J11" s="71"/>
    </row>
    <row r="12" spans="1:10" x14ac:dyDescent="0.3">
      <c r="A12" s="50" t="s">
        <v>199</v>
      </c>
      <c r="B12" s="50"/>
      <c r="C12" s="50"/>
      <c r="D12" s="50"/>
      <c r="E12" s="50"/>
      <c r="F12" s="50"/>
      <c r="G12" s="35" t="s">
        <v>23</v>
      </c>
      <c r="H12" s="71"/>
      <c r="I12" s="71"/>
      <c r="J12" s="71"/>
    </row>
    <row r="13" spans="1:10" x14ac:dyDescent="0.3">
      <c r="A13" s="41"/>
      <c r="B13" s="41"/>
      <c r="C13" s="41"/>
      <c r="D13" s="41"/>
      <c r="E13" s="41"/>
      <c r="F13" s="41"/>
      <c r="G13" s="35"/>
      <c r="H13" s="49"/>
      <c r="I13" s="49"/>
      <c r="J13" s="49"/>
    </row>
    <row r="14" spans="1:10" ht="15" x14ac:dyDescent="0.25">
      <c r="A14" s="21"/>
      <c r="B14" s="21"/>
      <c r="C14" s="21"/>
      <c r="D14" s="21"/>
      <c r="E14" s="21"/>
      <c r="F14" s="21"/>
      <c r="G14" s="21"/>
      <c r="H14" s="21"/>
      <c r="I14" s="21"/>
    </row>
    <row r="15" spans="1:10" ht="15" x14ac:dyDescent="0.25">
      <c r="A15" s="21"/>
      <c r="B15" s="21"/>
      <c r="C15" s="21"/>
      <c r="D15" s="21"/>
      <c r="E15" s="21"/>
      <c r="F15" s="21"/>
      <c r="G15" s="21"/>
      <c r="H15" s="21"/>
      <c r="I15" s="21"/>
    </row>
    <row r="16" spans="1:10" ht="15" x14ac:dyDescent="0.25">
      <c r="A16" s="21"/>
      <c r="B16" s="21"/>
      <c r="C16" s="21"/>
      <c r="D16" s="21"/>
      <c r="E16" s="21"/>
      <c r="F16" s="21"/>
      <c r="G16" s="21"/>
      <c r="H16" s="21"/>
      <c r="I16" s="21"/>
    </row>
    <row r="17" spans="1:9" ht="15" x14ac:dyDescent="0.25">
      <c r="A17" s="21"/>
      <c r="B17" s="21"/>
      <c r="C17" s="21"/>
      <c r="D17" s="21"/>
      <c r="E17" s="21"/>
      <c r="F17" s="21"/>
      <c r="G17" s="21"/>
      <c r="H17" s="21"/>
      <c r="I17" s="21"/>
    </row>
  </sheetData>
  <sheetProtection password="C18C" sheet="1" objects="1" scenarios="1" selectLockedCells="1"/>
  <mergeCells count="21">
    <mergeCell ref="H10:J10"/>
    <mergeCell ref="A11:F11"/>
    <mergeCell ref="H11:J11"/>
    <mergeCell ref="A12:F12"/>
    <mergeCell ref="H12:J12"/>
    <mergeCell ref="A13:F13"/>
    <mergeCell ref="H13:J13"/>
    <mergeCell ref="A8:F8"/>
    <mergeCell ref="A9:F9"/>
    <mergeCell ref="A10:F10"/>
    <mergeCell ref="H5:J5"/>
    <mergeCell ref="H6:J6"/>
    <mergeCell ref="H7:J7"/>
    <mergeCell ref="H8:J8"/>
    <mergeCell ref="H9:J9"/>
    <mergeCell ref="A1:H1"/>
    <mergeCell ref="A3:I3"/>
    <mergeCell ref="A4:F4"/>
    <mergeCell ref="A5:F5"/>
    <mergeCell ref="A6:F6"/>
    <mergeCell ref="A7:F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C41" sqref="C41"/>
    </sheetView>
  </sheetViews>
  <sheetFormatPr defaultRowHeight="14.4" x14ac:dyDescent="0.3"/>
  <sheetData>
    <row r="1" spans="1:9" ht="15" x14ac:dyDescent="0.25">
      <c r="A1" s="40" t="s">
        <v>11</v>
      </c>
      <c r="B1" s="40"/>
      <c r="C1" s="40"/>
      <c r="D1" s="40"/>
      <c r="E1" s="40"/>
      <c r="F1" s="40"/>
      <c r="G1" s="40"/>
      <c r="H1" s="40"/>
      <c r="I1" s="21"/>
    </row>
    <row r="2" spans="1:9" ht="15" x14ac:dyDescent="0.25">
      <c r="A2" s="21"/>
      <c r="B2" s="21"/>
      <c r="C2" s="21"/>
      <c r="D2" s="21"/>
      <c r="E2" s="21"/>
      <c r="F2" s="21"/>
      <c r="G2" s="21"/>
      <c r="H2" s="21"/>
      <c r="I2" s="21"/>
    </row>
    <row r="3" spans="1:9" x14ac:dyDescent="0.3">
      <c r="A3" s="41" t="s">
        <v>12</v>
      </c>
      <c r="B3" s="41"/>
      <c r="C3" s="41"/>
      <c r="D3" s="41"/>
      <c r="E3" s="41"/>
      <c r="F3" s="41"/>
      <c r="G3" s="23" t="s">
        <v>23</v>
      </c>
      <c r="H3" s="21"/>
      <c r="I3" s="21"/>
    </row>
    <row r="4" spans="1:9" ht="15" x14ac:dyDescent="0.25">
      <c r="A4" s="41" t="s">
        <v>13</v>
      </c>
      <c r="B4" s="41"/>
      <c r="C4" s="41"/>
      <c r="D4" s="41"/>
      <c r="E4" s="41"/>
      <c r="F4" s="41"/>
      <c r="G4" s="23" t="s">
        <v>23</v>
      </c>
      <c r="H4" s="21"/>
      <c r="I4" s="21"/>
    </row>
    <row r="5" spans="1:9" x14ac:dyDescent="0.3">
      <c r="A5" s="41" t="s">
        <v>14</v>
      </c>
      <c r="B5" s="41"/>
      <c r="C5" s="41"/>
      <c r="D5" s="41"/>
      <c r="E5" s="41"/>
      <c r="F5" s="41"/>
      <c r="G5" s="23" t="s">
        <v>23</v>
      </c>
      <c r="H5" s="21"/>
      <c r="I5" s="21"/>
    </row>
    <row r="6" spans="1:9" x14ac:dyDescent="0.3">
      <c r="A6" s="41" t="s">
        <v>14</v>
      </c>
      <c r="B6" s="41"/>
      <c r="C6" s="41"/>
      <c r="D6" s="41"/>
      <c r="E6" s="41"/>
      <c r="F6" s="41"/>
      <c r="G6" s="23" t="s">
        <v>23</v>
      </c>
      <c r="H6" s="21"/>
      <c r="I6" s="21"/>
    </row>
    <row r="7" spans="1:9" ht="15" x14ac:dyDescent="0.25">
      <c r="A7" s="41" t="s">
        <v>15</v>
      </c>
      <c r="B7" s="41"/>
      <c r="C7" s="41"/>
      <c r="D7" s="41"/>
      <c r="E7" s="41"/>
      <c r="F7" s="41"/>
      <c r="G7" s="23" t="s">
        <v>23</v>
      </c>
      <c r="H7" s="21"/>
      <c r="I7" s="21"/>
    </row>
    <row r="8" spans="1:9" ht="15" x14ac:dyDescent="0.25">
      <c r="A8" s="41" t="s">
        <v>16</v>
      </c>
      <c r="B8" s="41"/>
      <c r="C8" s="41"/>
      <c r="D8" s="41"/>
      <c r="E8" s="41"/>
      <c r="F8" s="41"/>
      <c r="G8" s="23" t="s">
        <v>23</v>
      </c>
      <c r="H8" s="21"/>
      <c r="I8" s="21"/>
    </row>
    <row r="9" spans="1:9" ht="15" x14ac:dyDescent="0.25">
      <c r="A9" s="41" t="s">
        <v>17</v>
      </c>
      <c r="B9" s="41"/>
      <c r="C9" s="41"/>
      <c r="D9" s="41"/>
      <c r="E9" s="41"/>
      <c r="F9" s="41"/>
      <c r="G9" s="23" t="s">
        <v>23</v>
      </c>
      <c r="H9" s="21"/>
      <c r="I9" s="21"/>
    </row>
    <row r="10" spans="1:9" ht="15" x14ac:dyDescent="0.25">
      <c r="A10" s="41" t="s">
        <v>18</v>
      </c>
      <c r="B10" s="41"/>
      <c r="C10" s="41"/>
      <c r="D10" s="41"/>
      <c r="E10" s="41"/>
      <c r="F10" s="41"/>
      <c r="G10" s="23" t="s">
        <v>23</v>
      </c>
      <c r="H10" s="21"/>
      <c r="I10" s="21"/>
    </row>
    <row r="11" spans="1:9" ht="15" x14ac:dyDescent="0.25">
      <c r="A11" s="41" t="s">
        <v>19</v>
      </c>
      <c r="B11" s="41"/>
      <c r="C11" s="41"/>
      <c r="D11" s="41"/>
      <c r="E11" s="41"/>
      <c r="F11" s="41"/>
      <c r="G11" s="23" t="s">
        <v>23</v>
      </c>
      <c r="H11" s="21"/>
      <c r="I11" s="21"/>
    </row>
    <row r="12" spans="1:9" x14ac:dyDescent="0.3">
      <c r="A12" s="41" t="s">
        <v>20</v>
      </c>
      <c r="B12" s="41"/>
      <c r="C12" s="41"/>
      <c r="D12" s="41"/>
      <c r="E12" s="41"/>
      <c r="F12" s="41"/>
      <c r="G12" s="23" t="s">
        <v>23</v>
      </c>
      <c r="H12" s="21"/>
      <c r="I12" s="21"/>
    </row>
    <row r="13" spans="1:9" ht="15" x14ac:dyDescent="0.25">
      <c r="A13" s="41" t="s">
        <v>21</v>
      </c>
      <c r="B13" s="41"/>
      <c r="C13" s="41"/>
      <c r="D13" s="41"/>
      <c r="E13" s="41"/>
      <c r="F13" s="41"/>
      <c r="G13" s="23" t="s">
        <v>23</v>
      </c>
      <c r="H13" s="21"/>
      <c r="I13" s="21"/>
    </row>
    <row r="14" spans="1:9" x14ac:dyDescent="0.3">
      <c r="A14" s="41" t="s">
        <v>22</v>
      </c>
      <c r="B14" s="41"/>
      <c r="C14" s="41"/>
      <c r="D14" s="41"/>
      <c r="E14" s="41"/>
      <c r="F14" s="41"/>
      <c r="G14" s="23" t="s">
        <v>23</v>
      </c>
      <c r="H14" s="21"/>
      <c r="I14" s="21"/>
    </row>
    <row r="15" spans="1:9" ht="15" x14ac:dyDescent="0.25">
      <c r="A15" s="21"/>
      <c r="B15" s="21"/>
      <c r="C15" s="21"/>
      <c r="D15" s="21"/>
      <c r="E15" s="21"/>
      <c r="F15" s="21"/>
      <c r="G15" s="21"/>
      <c r="H15" s="21"/>
      <c r="I15" s="21"/>
    </row>
    <row r="16" spans="1:9" ht="15" x14ac:dyDescent="0.25">
      <c r="A16" s="21"/>
      <c r="B16" s="21"/>
      <c r="C16" s="21"/>
      <c r="D16" s="21"/>
      <c r="E16" s="21"/>
      <c r="F16" s="21"/>
      <c r="G16" s="21"/>
      <c r="H16" s="21"/>
      <c r="I16" s="21"/>
    </row>
    <row r="17" spans="1:9" ht="15" x14ac:dyDescent="0.25">
      <c r="A17" s="21"/>
      <c r="B17" s="21"/>
      <c r="C17" s="21"/>
      <c r="D17" s="21"/>
      <c r="E17" s="21"/>
      <c r="F17" s="21"/>
      <c r="G17" s="21"/>
      <c r="H17" s="21"/>
      <c r="I17" s="21"/>
    </row>
    <row r="18" spans="1:9" ht="15" x14ac:dyDescent="0.25">
      <c r="A18" s="21"/>
      <c r="B18" s="21"/>
      <c r="C18" s="21"/>
      <c r="D18" s="21"/>
      <c r="E18" s="21"/>
      <c r="F18" s="21"/>
      <c r="G18" s="21"/>
      <c r="H18" s="21"/>
      <c r="I18" s="21"/>
    </row>
    <row r="19" spans="1:9" ht="15" x14ac:dyDescent="0.25">
      <c r="A19" s="21"/>
      <c r="B19" s="21"/>
      <c r="C19" s="21"/>
      <c r="D19" s="21"/>
      <c r="E19" s="21"/>
      <c r="F19" s="21"/>
      <c r="G19" s="21"/>
      <c r="H19" s="21"/>
      <c r="I19" s="21"/>
    </row>
  </sheetData>
  <mergeCells count="13">
    <mergeCell ref="A1:H1"/>
    <mergeCell ref="A14:F14"/>
    <mergeCell ref="A3:F3"/>
    <mergeCell ref="A4:F4"/>
    <mergeCell ref="A5:F5"/>
    <mergeCell ref="A6:F6"/>
    <mergeCell ref="A7:F7"/>
    <mergeCell ref="A8:F8"/>
    <mergeCell ref="A9:F9"/>
    <mergeCell ref="A10:F10"/>
    <mergeCell ref="A11:F11"/>
    <mergeCell ref="A12:F12"/>
    <mergeCell ref="A13:F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topLeftCell="A7" workbookViewId="0">
      <selection activeCell="F6" sqref="F6:G10"/>
    </sheetView>
  </sheetViews>
  <sheetFormatPr defaultRowHeight="14.4" x14ac:dyDescent="0.3"/>
  <cols>
    <col min="1" max="1" width="4.44140625" bestFit="1" customWidth="1"/>
    <col min="2" max="2" width="45.109375" style="1" customWidth="1"/>
    <col min="3" max="3" width="32.88671875" customWidth="1"/>
    <col min="4" max="4" width="8.6640625" customWidth="1"/>
    <col min="5" max="5" width="9" customWidth="1"/>
    <col min="6" max="6" width="10.44140625" customWidth="1"/>
    <col min="7" max="7" width="13.21875" bestFit="1" customWidth="1"/>
    <col min="9" max="9" width="6.88671875" bestFit="1" customWidth="1"/>
  </cols>
  <sheetData>
    <row r="1" spans="1:9" x14ac:dyDescent="0.3">
      <c r="A1" s="40" t="s">
        <v>24</v>
      </c>
      <c r="B1" s="40"/>
      <c r="C1" s="40"/>
      <c r="D1" s="40"/>
      <c r="E1" s="40"/>
      <c r="F1" s="40"/>
      <c r="G1" s="40"/>
      <c r="H1" s="31"/>
      <c r="I1" s="2"/>
    </row>
    <row r="2" spans="1:9" ht="15" x14ac:dyDescent="0.25">
      <c r="A2" s="41" t="s">
        <v>25</v>
      </c>
      <c r="B2" s="41"/>
      <c r="C2" s="41"/>
      <c r="D2" s="41"/>
      <c r="E2" s="41"/>
      <c r="F2" s="41"/>
      <c r="G2" s="41"/>
      <c r="H2" s="31"/>
    </row>
    <row r="3" spans="1:9" x14ac:dyDescent="0.3">
      <c r="A3" s="43" t="s">
        <v>26</v>
      </c>
      <c r="B3" s="43"/>
      <c r="C3" s="43"/>
      <c r="D3" s="43"/>
      <c r="E3" s="43"/>
      <c r="F3" s="43"/>
      <c r="G3" s="43"/>
      <c r="H3" s="21"/>
    </row>
    <row r="4" spans="1:9" x14ac:dyDescent="0.3">
      <c r="A4" s="21"/>
      <c r="B4" s="30"/>
      <c r="C4" s="21"/>
      <c r="D4" s="21"/>
      <c r="E4" s="21"/>
      <c r="F4" s="21"/>
      <c r="G4" s="21"/>
      <c r="H4" s="21"/>
    </row>
    <row r="5" spans="1:9" ht="28.8" x14ac:dyDescent="0.3">
      <c r="A5" s="9" t="s">
        <v>27</v>
      </c>
      <c r="B5" s="44" t="s">
        <v>28</v>
      </c>
      <c r="C5" s="45"/>
      <c r="D5" s="51" t="s">
        <v>184</v>
      </c>
      <c r="E5" s="9" t="s">
        <v>29</v>
      </c>
      <c r="F5" s="10" t="s">
        <v>37</v>
      </c>
      <c r="G5" s="9" t="s">
        <v>30</v>
      </c>
      <c r="H5" s="21"/>
    </row>
    <row r="6" spans="1:9" ht="72" x14ac:dyDescent="0.3">
      <c r="A6" s="6" t="s">
        <v>31</v>
      </c>
      <c r="B6" s="7" t="s">
        <v>190</v>
      </c>
      <c r="C6" s="7" t="s">
        <v>32</v>
      </c>
      <c r="D6" s="11" t="s">
        <v>33</v>
      </c>
      <c r="E6" s="11">
        <v>1</v>
      </c>
      <c r="F6" s="64"/>
      <c r="G6" s="58">
        <f>E6*F6</f>
        <v>0</v>
      </c>
      <c r="H6" s="21"/>
    </row>
    <row r="7" spans="1:9" ht="115.2" x14ac:dyDescent="0.3">
      <c r="A7" s="6" t="s">
        <v>34</v>
      </c>
      <c r="B7" s="4" t="s">
        <v>38</v>
      </c>
      <c r="C7" s="7" t="s">
        <v>41</v>
      </c>
      <c r="D7" s="11" t="s">
        <v>33</v>
      </c>
      <c r="E7" s="11">
        <v>1</v>
      </c>
      <c r="F7" s="64"/>
      <c r="G7" s="58">
        <f t="shared" ref="G7:G9" si="0">E7*F7</f>
        <v>0</v>
      </c>
      <c r="H7" s="21"/>
    </row>
    <row r="8" spans="1:9" ht="72" x14ac:dyDescent="0.3">
      <c r="A8" s="6" t="s">
        <v>35</v>
      </c>
      <c r="B8" s="7" t="s">
        <v>191</v>
      </c>
      <c r="C8" s="7" t="s">
        <v>42</v>
      </c>
      <c r="D8" s="11" t="s">
        <v>33</v>
      </c>
      <c r="E8" s="11">
        <v>1</v>
      </c>
      <c r="F8" s="64"/>
      <c r="G8" s="58">
        <f t="shared" si="0"/>
        <v>0</v>
      </c>
      <c r="H8" s="21"/>
    </row>
    <row r="9" spans="1:9" ht="86.4" x14ac:dyDescent="0.3">
      <c r="A9" s="6" t="s">
        <v>36</v>
      </c>
      <c r="B9" s="4" t="s">
        <v>39</v>
      </c>
      <c r="C9" s="7" t="s">
        <v>40</v>
      </c>
      <c r="D9" s="11" t="s">
        <v>33</v>
      </c>
      <c r="E9" s="11">
        <v>2</v>
      </c>
      <c r="F9" s="64"/>
      <c r="G9" s="58">
        <f t="shared" si="0"/>
        <v>0</v>
      </c>
      <c r="H9" s="21"/>
    </row>
    <row r="10" spans="1:9" x14ac:dyDescent="0.3">
      <c r="A10" s="42" t="s">
        <v>13</v>
      </c>
      <c r="B10" s="42"/>
      <c r="C10" s="42"/>
      <c r="D10" s="8"/>
      <c r="E10" s="8"/>
      <c r="F10" s="67">
        <f>SUM(G6:G9)</f>
        <v>0</v>
      </c>
      <c r="G10" s="68"/>
      <c r="H10" s="21"/>
    </row>
    <row r="11" spans="1:9" x14ac:dyDescent="0.3">
      <c r="A11" s="21"/>
      <c r="B11" s="30"/>
      <c r="C11" s="21"/>
      <c r="D11" s="21"/>
      <c r="E11" s="21"/>
      <c r="F11" s="21"/>
      <c r="G11" s="21"/>
      <c r="H11" s="21"/>
    </row>
    <row r="12" spans="1:9" x14ac:dyDescent="0.3">
      <c r="A12" s="21"/>
      <c r="B12" s="30"/>
      <c r="C12" s="21"/>
      <c r="D12" s="21"/>
      <c r="E12" s="21"/>
      <c r="F12" s="21"/>
      <c r="G12" s="21"/>
      <c r="H12" s="21"/>
    </row>
    <row r="13" spans="1:9" x14ac:dyDescent="0.3">
      <c r="A13" s="21"/>
      <c r="B13" s="30"/>
      <c r="C13" s="21"/>
      <c r="D13" s="21"/>
      <c r="E13" s="21"/>
      <c r="F13" s="21"/>
      <c r="G13" s="21"/>
      <c r="H13" s="21"/>
    </row>
    <row r="14" spans="1:9" x14ac:dyDescent="0.3">
      <c r="A14" s="21"/>
      <c r="B14" s="30"/>
      <c r="C14" s="21"/>
      <c r="D14" s="21"/>
      <c r="E14" s="21"/>
      <c r="F14" s="21"/>
      <c r="G14" s="21"/>
      <c r="H14" s="21"/>
    </row>
  </sheetData>
  <sheetProtection password="C18C" sheet="1" objects="1" scenarios="1" selectLockedCells="1"/>
  <mergeCells count="6">
    <mergeCell ref="A10:C10"/>
    <mergeCell ref="A1:G1"/>
    <mergeCell ref="A2:G2"/>
    <mergeCell ref="A3:G3"/>
    <mergeCell ref="B5:C5"/>
    <mergeCell ref="F10:G10"/>
  </mergeCells>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F7" sqref="F7:G9"/>
    </sheetView>
  </sheetViews>
  <sheetFormatPr defaultRowHeight="14.4" x14ac:dyDescent="0.3"/>
  <cols>
    <col min="1" max="1" width="5.44140625" customWidth="1"/>
    <col min="2" max="2" width="44.5546875" customWidth="1"/>
    <col min="3" max="3" width="33.6640625" customWidth="1"/>
  </cols>
  <sheetData>
    <row r="1" spans="1:8" ht="15" x14ac:dyDescent="0.25">
      <c r="A1" s="21"/>
      <c r="B1" s="21"/>
      <c r="C1" s="21"/>
      <c r="D1" s="21"/>
      <c r="E1" s="21"/>
      <c r="F1" s="21"/>
      <c r="G1" s="21"/>
      <c r="H1" s="21"/>
    </row>
    <row r="2" spans="1:8" x14ac:dyDescent="0.3">
      <c r="A2" s="41" t="s">
        <v>43</v>
      </c>
      <c r="B2" s="41"/>
      <c r="C2" s="41"/>
      <c r="D2" s="41"/>
      <c r="E2" s="41"/>
      <c r="F2" s="41"/>
      <c r="G2" s="41"/>
      <c r="H2" s="21"/>
    </row>
    <row r="3" spans="1:8" x14ac:dyDescent="0.3">
      <c r="A3" s="43" t="s">
        <v>26</v>
      </c>
      <c r="B3" s="43"/>
      <c r="C3" s="43"/>
      <c r="D3" s="43"/>
      <c r="E3" s="43"/>
      <c r="F3" s="43"/>
      <c r="G3" s="43"/>
      <c r="H3" s="21"/>
    </row>
    <row r="4" spans="1:8" x14ac:dyDescent="0.3">
      <c r="A4" s="29" t="s">
        <v>44</v>
      </c>
      <c r="B4" s="29"/>
      <c r="C4" s="29"/>
      <c r="D4" s="29"/>
      <c r="E4" s="29"/>
      <c r="F4" s="29"/>
      <c r="G4" s="29"/>
      <c r="H4" s="21"/>
    </row>
    <row r="5" spans="1:8" ht="15" x14ac:dyDescent="0.25">
      <c r="A5" s="21"/>
      <c r="B5" s="21"/>
      <c r="C5" s="21"/>
      <c r="D5" s="21"/>
      <c r="E5" s="21"/>
      <c r="F5" s="21"/>
      <c r="G5" s="21"/>
      <c r="H5" s="21"/>
    </row>
    <row r="6" spans="1:8" ht="28.8" x14ac:dyDescent="0.3">
      <c r="A6" s="9" t="s">
        <v>27</v>
      </c>
      <c r="B6" s="44" t="s">
        <v>28</v>
      </c>
      <c r="C6" s="45"/>
      <c r="D6" s="9" t="s">
        <v>184</v>
      </c>
      <c r="E6" s="9" t="s">
        <v>29</v>
      </c>
      <c r="F6" s="10" t="s">
        <v>37</v>
      </c>
      <c r="G6" s="9" t="s">
        <v>30</v>
      </c>
      <c r="H6" s="21"/>
    </row>
    <row r="7" spans="1:8" ht="144" x14ac:dyDescent="0.3">
      <c r="A7" s="6" t="s">
        <v>31</v>
      </c>
      <c r="B7" s="7" t="s">
        <v>189</v>
      </c>
      <c r="C7" s="7" t="s">
        <v>45</v>
      </c>
      <c r="D7" s="11" t="s">
        <v>46</v>
      </c>
      <c r="E7" s="52">
        <v>176</v>
      </c>
      <c r="F7" s="64"/>
      <c r="G7" s="58">
        <f>E7*F7</f>
        <v>0</v>
      </c>
      <c r="H7" s="21"/>
    </row>
    <row r="8" spans="1:8" ht="129.6" x14ac:dyDescent="0.3">
      <c r="A8" s="6" t="s">
        <v>34</v>
      </c>
      <c r="B8" s="4" t="s">
        <v>47</v>
      </c>
      <c r="C8" s="7" t="s">
        <v>48</v>
      </c>
      <c r="D8" s="11" t="s">
        <v>46</v>
      </c>
      <c r="E8" s="52">
        <v>55</v>
      </c>
      <c r="F8" s="64"/>
      <c r="G8" s="58">
        <f>E8*F8</f>
        <v>0</v>
      </c>
      <c r="H8" s="21"/>
    </row>
    <row r="9" spans="1:8" x14ac:dyDescent="0.3">
      <c r="A9" s="42" t="s">
        <v>14</v>
      </c>
      <c r="B9" s="42"/>
      <c r="C9" s="42"/>
      <c r="D9" s="8"/>
      <c r="E9" s="8"/>
      <c r="F9" s="67">
        <f>SUM(G7:G8)</f>
        <v>0</v>
      </c>
      <c r="G9" s="68"/>
      <c r="H9" s="21"/>
    </row>
    <row r="10" spans="1:8" x14ac:dyDescent="0.3">
      <c r="A10" s="21"/>
      <c r="B10" s="21"/>
      <c r="C10" s="21"/>
      <c r="D10" s="21"/>
      <c r="E10" s="21"/>
      <c r="F10" s="21"/>
      <c r="G10" s="21"/>
      <c r="H10" s="21"/>
    </row>
    <row r="11" spans="1:8" x14ac:dyDescent="0.3">
      <c r="A11" s="21"/>
      <c r="B11" s="21"/>
      <c r="C11" s="21"/>
      <c r="D11" s="21"/>
      <c r="E11" s="21"/>
      <c r="F11" s="21"/>
      <c r="G11" s="21"/>
      <c r="H11" s="21"/>
    </row>
  </sheetData>
  <sheetProtection password="C18C" sheet="1" objects="1" scenarios="1" selectLockedCells="1"/>
  <mergeCells count="5">
    <mergeCell ref="A3:G3"/>
    <mergeCell ref="A2:G2"/>
    <mergeCell ref="A9:C9"/>
    <mergeCell ref="B6:C6"/>
    <mergeCell ref="F9:G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opLeftCell="A7" workbookViewId="0">
      <selection activeCell="G6" sqref="G6"/>
    </sheetView>
  </sheetViews>
  <sheetFormatPr defaultRowHeight="14.4" x14ac:dyDescent="0.3"/>
  <cols>
    <col min="2" max="2" width="42.109375" customWidth="1"/>
    <col min="3" max="3" width="33.33203125" customWidth="1"/>
    <col min="5" max="5" width="10" bestFit="1" customWidth="1"/>
  </cols>
  <sheetData>
    <row r="1" spans="1:9" ht="15" x14ac:dyDescent="0.25">
      <c r="A1" s="21"/>
      <c r="B1" s="21"/>
      <c r="C1" s="21"/>
      <c r="D1" s="21"/>
      <c r="E1" s="21"/>
      <c r="F1" s="21"/>
      <c r="G1" s="21"/>
      <c r="H1" s="21"/>
      <c r="I1" s="21"/>
    </row>
    <row r="2" spans="1:9" ht="15" x14ac:dyDescent="0.25">
      <c r="A2" s="41" t="s">
        <v>49</v>
      </c>
      <c r="B2" s="41"/>
      <c r="C2" s="41"/>
      <c r="D2" s="41"/>
      <c r="E2" s="41"/>
      <c r="F2" s="41"/>
      <c r="G2" s="41"/>
      <c r="H2" s="21"/>
      <c r="I2" s="21"/>
    </row>
    <row r="3" spans="1:9" x14ac:dyDescent="0.3">
      <c r="A3" s="43" t="s">
        <v>26</v>
      </c>
      <c r="B3" s="43"/>
      <c r="C3" s="43"/>
      <c r="D3" s="43"/>
      <c r="E3" s="43"/>
      <c r="F3" s="43"/>
      <c r="G3" s="43"/>
      <c r="H3" s="21"/>
      <c r="I3" s="21"/>
    </row>
    <row r="4" spans="1:9" ht="15" x14ac:dyDescent="0.25">
      <c r="A4" s="21"/>
      <c r="B4" s="21"/>
      <c r="C4" s="21"/>
      <c r="D4" s="21"/>
      <c r="E4" s="21"/>
      <c r="F4" s="21"/>
      <c r="G4" s="21"/>
      <c r="H4" s="21"/>
      <c r="I4" s="21"/>
    </row>
    <row r="5" spans="1:9" ht="28.8" x14ac:dyDescent="0.3">
      <c r="A5" s="9" t="s">
        <v>27</v>
      </c>
      <c r="B5" s="44" t="s">
        <v>28</v>
      </c>
      <c r="C5" s="45"/>
      <c r="D5" s="9" t="s">
        <v>184</v>
      </c>
      <c r="E5" s="9" t="s">
        <v>29</v>
      </c>
      <c r="F5" s="10" t="s">
        <v>37</v>
      </c>
      <c r="G5" s="9" t="s">
        <v>30</v>
      </c>
      <c r="H5" s="21"/>
      <c r="I5" s="21"/>
    </row>
    <row r="6" spans="1:9" ht="144" x14ac:dyDescent="0.3">
      <c r="A6" s="6" t="s">
        <v>31</v>
      </c>
      <c r="B6" s="7" t="s">
        <v>186</v>
      </c>
      <c r="C6" s="5" t="s">
        <v>50</v>
      </c>
      <c r="D6" s="11" t="s">
        <v>46</v>
      </c>
      <c r="E6" s="53">
        <v>418</v>
      </c>
      <c r="F6" s="64"/>
      <c r="G6" s="58">
        <f>E6*F6</f>
        <v>0</v>
      </c>
      <c r="H6" s="21"/>
      <c r="I6" s="21"/>
    </row>
    <row r="7" spans="1:9" ht="129.6" x14ac:dyDescent="0.3">
      <c r="A7" s="6" t="s">
        <v>34</v>
      </c>
      <c r="B7" s="12" t="s">
        <v>51</v>
      </c>
      <c r="C7" s="7" t="s">
        <v>52</v>
      </c>
      <c r="D7" s="11" t="s">
        <v>53</v>
      </c>
      <c r="E7" s="53">
        <v>184</v>
      </c>
      <c r="F7" s="64"/>
      <c r="G7" s="58">
        <f t="shared" ref="G7:G23" si="0">E7*F7</f>
        <v>0</v>
      </c>
      <c r="H7" s="21"/>
      <c r="I7" s="21"/>
    </row>
    <row r="8" spans="1:9" ht="144" x14ac:dyDescent="0.3">
      <c r="A8" s="6" t="s">
        <v>35</v>
      </c>
      <c r="B8" s="4" t="s">
        <v>54</v>
      </c>
      <c r="C8" s="7" t="s">
        <v>55</v>
      </c>
      <c r="D8" s="11" t="s">
        <v>53</v>
      </c>
      <c r="E8" s="53">
        <v>11</v>
      </c>
      <c r="F8" s="64"/>
      <c r="G8" s="58">
        <f t="shared" si="0"/>
        <v>0</v>
      </c>
      <c r="H8" s="21"/>
      <c r="I8" s="21"/>
    </row>
    <row r="9" spans="1:9" ht="115.2" x14ac:dyDescent="0.3">
      <c r="A9" s="6" t="s">
        <v>36</v>
      </c>
      <c r="B9" s="4" t="s">
        <v>56</v>
      </c>
      <c r="C9" s="7" t="s">
        <v>57</v>
      </c>
      <c r="D9" s="11" t="s">
        <v>33</v>
      </c>
      <c r="E9" s="53">
        <v>2</v>
      </c>
      <c r="F9" s="64"/>
      <c r="G9" s="58">
        <f t="shared" si="0"/>
        <v>0</v>
      </c>
      <c r="H9" s="21"/>
      <c r="I9" s="21"/>
    </row>
    <row r="10" spans="1:9" x14ac:dyDescent="0.3">
      <c r="A10" s="21"/>
      <c r="B10" s="28" t="s">
        <v>58</v>
      </c>
      <c r="C10" s="28"/>
      <c r="D10" s="55" t="s">
        <v>53</v>
      </c>
      <c r="E10" s="56">
        <v>140</v>
      </c>
      <c r="F10" s="64"/>
      <c r="G10" s="58">
        <f t="shared" si="0"/>
        <v>0</v>
      </c>
      <c r="H10" s="21"/>
      <c r="I10" s="21"/>
    </row>
    <row r="11" spans="1:9" x14ac:dyDescent="0.3">
      <c r="A11" s="21"/>
      <c r="B11" s="28" t="s">
        <v>59</v>
      </c>
      <c r="C11" s="28"/>
      <c r="D11" s="55" t="s">
        <v>53</v>
      </c>
      <c r="E11" s="56">
        <v>21</v>
      </c>
      <c r="F11" s="64"/>
      <c r="G11" s="58">
        <f t="shared" si="0"/>
        <v>0</v>
      </c>
      <c r="H11" s="21"/>
      <c r="I11" s="21"/>
    </row>
    <row r="12" spans="1:9" x14ac:dyDescent="0.3">
      <c r="A12" s="21"/>
      <c r="B12" s="28" t="s">
        <v>60</v>
      </c>
      <c r="C12" s="28"/>
      <c r="D12" s="55" t="s">
        <v>53</v>
      </c>
      <c r="E12" s="57">
        <v>2.86</v>
      </c>
      <c r="F12" s="64"/>
      <c r="G12" s="58">
        <f t="shared" si="0"/>
        <v>0</v>
      </c>
      <c r="H12" s="21"/>
      <c r="I12" s="21"/>
    </row>
    <row r="13" spans="1:9" ht="86.4" x14ac:dyDescent="0.3">
      <c r="A13" s="6" t="s">
        <v>61</v>
      </c>
      <c r="B13" s="7" t="s">
        <v>187</v>
      </c>
      <c r="C13" s="5" t="s">
        <v>62</v>
      </c>
      <c r="D13" s="11" t="s">
        <v>53</v>
      </c>
      <c r="E13" s="53">
        <v>46</v>
      </c>
      <c r="F13" s="64"/>
      <c r="G13" s="58">
        <f t="shared" si="0"/>
        <v>0</v>
      </c>
      <c r="H13" s="21"/>
      <c r="I13" s="21"/>
    </row>
    <row r="14" spans="1:9" ht="72" x14ac:dyDescent="0.3">
      <c r="A14" s="6" t="s">
        <v>63</v>
      </c>
      <c r="B14" s="12" t="s">
        <v>64</v>
      </c>
      <c r="C14" s="7" t="s">
        <v>65</v>
      </c>
      <c r="D14" s="11" t="s">
        <v>53</v>
      </c>
      <c r="E14" s="53">
        <v>138</v>
      </c>
      <c r="F14" s="64"/>
      <c r="G14" s="58">
        <f t="shared" si="0"/>
        <v>0</v>
      </c>
      <c r="H14" s="21"/>
      <c r="I14" s="21"/>
    </row>
    <row r="15" spans="1:9" x14ac:dyDescent="0.3">
      <c r="A15" s="6" t="s">
        <v>66</v>
      </c>
      <c r="B15" s="4" t="s">
        <v>67</v>
      </c>
      <c r="C15" s="7"/>
      <c r="D15" s="11"/>
      <c r="E15" s="53"/>
      <c r="F15" s="64"/>
      <c r="G15" s="58"/>
      <c r="H15" s="21"/>
      <c r="I15" s="21"/>
    </row>
    <row r="16" spans="1:9" ht="331.2" x14ac:dyDescent="0.3">
      <c r="A16" s="6" t="s">
        <v>68</v>
      </c>
      <c r="B16" s="4"/>
      <c r="C16" s="7" t="s">
        <v>69</v>
      </c>
      <c r="D16" s="11" t="s">
        <v>53</v>
      </c>
      <c r="E16" s="53">
        <v>16.5</v>
      </c>
      <c r="F16" s="64"/>
      <c r="G16" s="58">
        <f t="shared" si="0"/>
        <v>0</v>
      </c>
      <c r="H16" s="21"/>
      <c r="I16" s="21"/>
    </row>
    <row r="17" spans="1:9" ht="86.4" x14ac:dyDescent="0.3">
      <c r="A17" s="6" t="s">
        <v>70</v>
      </c>
      <c r="B17" s="7" t="s">
        <v>71</v>
      </c>
      <c r="C17" s="13" t="s">
        <v>73</v>
      </c>
      <c r="D17" s="11" t="s">
        <v>46</v>
      </c>
      <c r="E17" s="53">
        <v>12.65</v>
      </c>
      <c r="F17" s="64"/>
      <c r="G17" s="58">
        <f t="shared" si="0"/>
        <v>0</v>
      </c>
      <c r="H17" s="21"/>
      <c r="I17" s="21"/>
    </row>
    <row r="18" spans="1:9" ht="72" x14ac:dyDescent="0.3">
      <c r="A18" s="6" t="s">
        <v>72</v>
      </c>
      <c r="B18" s="12"/>
      <c r="C18" s="7" t="s">
        <v>74</v>
      </c>
      <c r="D18" s="11" t="s">
        <v>53</v>
      </c>
      <c r="E18" s="53">
        <v>14.3</v>
      </c>
      <c r="F18" s="64"/>
      <c r="G18" s="58">
        <f t="shared" si="0"/>
        <v>0</v>
      </c>
      <c r="H18" s="21"/>
      <c r="I18" s="21"/>
    </row>
    <row r="19" spans="1:9" ht="86.4" x14ac:dyDescent="0.3">
      <c r="A19" s="6" t="s">
        <v>75</v>
      </c>
      <c r="B19" s="4"/>
      <c r="C19" s="7" t="s">
        <v>76</v>
      </c>
      <c r="D19" s="11" t="s">
        <v>53</v>
      </c>
      <c r="E19" s="53">
        <v>8.3000000000000007</v>
      </c>
      <c r="F19" s="64"/>
      <c r="G19" s="58">
        <f t="shared" si="0"/>
        <v>0</v>
      </c>
      <c r="H19" s="21"/>
      <c r="I19" s="21"/>
    </row>
    <row r="20" spans="1:9" ht="115.2" x14ac:dyDescent="0.3">
      <c r="A20" s="6" t="s">
        <v>77</v>
      </c>
      <c r="B20" s="4"/>
      <c r="C20" s="7" t="s">
        <v>78</v>
      </c>
      <c r="D20" s="11" t="s">
        <v>53</v>
      </c>
      <c r="E20" s="53">
        <v>11</v>
      </c>
      <c r="F20" s="64"/>
      <c r="G20" s="58">
        <f t="shared" si="0"/>
        <v>0</v>
      </c>
      <c r="H20" s="21"/>
      <c r="I20" s="21"/>
    </row>
    <row r="21" spans="1:9" x14ac:dyDescent="0.3">
      <c r="A21" s="6" t="s">
        <v>79</v>
      </c>
      <c r="B21" s="7" t="s">
        <v>188</v>
      </c>
      <c r="C21" s="5"/>
      <c r="D21" s="11"/>
      <c r="E21" s="53"/>
      <c r="F21" s="64"/>
      <c r="G21" s="58"/>
      <c r="H21" s="21"/>
      <c r="I21" s="21"/>
    </row>
    <row r="22" spans="1:9" ht="187.2" x14ac:dyDescent="0.3">
      <c r="A22" s="6" t="s">
        <v>80</v>
      </c>
      <c r="B22" s="12"/>
      <c r="C22" s="7" t="s">
        <v>82</v>
      </c>
      <c r="D22" s="11" t="s">
        <v>46</v>
      </c>
      <c r="E22" s="53">
        <v>36</v>
      </c>
      <c r="F22" s="64"/>
      <c r="G22" s="58">
        <f t="shared" si="0"/>
        <v>0</v>
      </c>
      <c r="H22" s="21"/>
      <c r="I22" s="21"/>
    </row>
    <row r="23" spans="1:9" ht="230.4" x14ac:dyDescent="0.3">
      <c r="A23" s="6" t="s">
        <v>81</v>
      </c>
      <c r="B23" s="4"/>
      <c r="C23" s="7" t="s">
        <v>83</v>
      </c>
      <c r="D23" s="11" t="s">
        <v>53</v>
      </c>
      <c r="E23" s="53">
        <v>6</v>
      </c>
      <c r="F23" s="64"/>
      <c r="G23" s="58">
        <f t="shared" si="0"/>
        <v>0</v>
      </c>
      <c r="H23" s="21"/>
      <c r="I23" s="21"/>
    </row>
    <row r="24" spans="1:9" x14ac:dyDescent="0.3">
      <c r="A24" s="42" t="s">
        <v>84</v>
      </c>
      <c r="B24" s="42"/>
      <c r="C24" s="42"/>
      <c r="D24" s="8"/>
      <c r="E24" s="54"/>
      <c r="F24" s="67">
        <f>SUM(G6:G23)</f>
        <v>0</v>
      </c>
      <c r="G24" s="68"/>
      <c r="H24" s="21"/>
      <c r="I24" s="21"/>
    </row>
    <row r="25" spans="1:9" x14ac:dyDescent="0.3">
      <c r="A25" s="21"/>
      <c r="B25" s="21"/>
      <c r="C25" s="21"/>
      <c r="D25" s="21"/>
      <c r="E25" s="21"/>
      <c r="F25" s="21"/>
      <c r="G25" s="21"/>
      <c r="H25" s="21"/>
      <c r="I25" s="21"/>
    </row>
    <row r="26" spans="1:9" x14ac:dyDescent="0.3">
      <c r="A26" s="21"/>
      <c r="B26" s="21"/>
      <c r="C26" s="21"/>
      <c r="D26" s="21"/>
      <c r="E26" s="21"/>
      <c r="F26" s="21"/>
      <c r="G26" s="21"/>
      <c r="H26" s="21"/>
      <c r="I26" s="21"/>
    </row>
    <row r="27" spans="1:9" x14ac:dyDescent="0.3">
      <c r="A27" s="21"/>
      <c r="B27" s="21"/>
      <c r="C27" s="21"/>
      <c r="D27" s="21"/>
      <c r="E27" s="21"/>
      <c r="F27" s="21"/>
      <c r="G27" s="21"/>
      <c r="H27" s="21"/>
      <c r="I27" s="21"/>
    </row>
    <row r="28" spans="1:9" x14ac:dyDescent="0.3">
      <c r="A28" s="21"/>
      <c r="B28" s="21"/>
      <c r="C28" s="21"/>
      <c r="D28" s="21"/>
      <c r="E28" s="21"/>
      <c r="F28" s="21"/>
      <c r="G28" s="21"/>
      <c r="H28" s="21"/>
      <c r="I28" s="21"/>
    </row>
  </sheetData>
  <sheetProtection password="C18C" sheet="1" objects="1" scenarios="1" selectLockedCells="1"/>
  <mergeCells count="5">
    <mergeCell ref="A2:G2"/>
    <mergeCell ref="A3:G3"/>
    <mergeCell ref="B5:C5"/>
    <mergeCell ref="A24:C24"/>
    <mergeCell ref="F24:G24"/>
  </mergeCells>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topLeftCell="A11" workbookViewId="0">
      <selection activeCell="F12" sqref="F12:G12"/>
    </sheetView>
  </sheetViews>
  <sheetFormatPr defaultRowHeight="14.4" x14ac:dyDescent="0.3"/>
  <cols>
    <col min="2" max="2" width="41.5546875" customWidth="1"/>
    <col min="3" max="3" width="34.33203125" customWidth="1"/>
    <col min="4" max="4" width="8.6640625" customWidth="1"/>
    <col min="5" max="5" width="9.44140625" customWidth="1"/>
    <col min="6" max="6" width="9" customWidth="1"/>
    <col min="7" max="7" width="9.109375" customWidth="1"/>
  </cols>
  <sheetData>
    <row r="1" spans="1:8" ht="15" x14ac:dyDescent="0.25">
      <c r="A1" s="21"/>
      <c r="B1" s="21"/>
      <c r="C1" s="21"/>
      <c r="D1" s="21"/>
      <c r="E1" s="21"/>
      <c r="F1" s="21"/>
      <c r="G1" s="21"/>
      <c r="H1" s="21"/>
    </row>
    <row r="2" spans="1:8" ht="15" x14ac:dyDescent="0.25">
      <c r="A2" s="41" t="s">
        <v>85</v>
      </c>
      <c r="B2" s="41"/>
      <c r="C2" s="41"/>
      <c r="D2" s="41"/>
      <c r="E2" s="41"/>
      <c r="F2" s="41"/>
      <c r="G2" s="41"/>
      <c r="H2" s="21"/>
    </row>
    <row r="3" spans="1:8" x14ac:dyDescent="0.3">
      <c r="A3" s="43" t="s">
        <v>26</v>
      </c>
      <c r="B3" s="43"/>
      <c r="C3" s="43"/>
      <c r="D3" s="43"/>
      <c r="E3" s="43"/>
      <c r="F3" s="43"/>
      <c r="G3" s="43"/>
      <c r="H3" s="21"/>
    </row>
    <row r="4" spans="1:8" ht="15" x14ac:dyDescent="0.25">
      <c r="A4" s="21"/>
      <c r="B4" s="21"/>
      <c r="C4" s="21"/>
      <c r="D4" s="21"/>
      <c r="E4" s="21"/>
      <c r="F4" s="21"/>
      <c r="G4" s="21"/>
      <c r="H4" s="21"/>
    </row>
    <row r="5" spans="1:8" ht="28.8" x14ac:dyDescent="0.3">
      <c r="A5" s="9" t="s">
        <v>27</v>
      </c>
      <c r="B5" s="44" t="s">
        <v>28</v>
      </c>
      <c r="C5" s="45"/>
      <c r="D5" s="9" t="s">
        <v>184</v>
      </c>
      <c r="E5" s="9" t="s">
        <v>29</v>
      </c>
      <c r="F5" s="10" t="s">
        <v>37</v>
      </c>
      <c r="G5" s="9" t="s">
        <v>30</v>
      </c>
      <c r="H5" s="21"/>
    </row>
    <row r="6" spans="1:8" ht="273.60000000000002" x14ac:dyDescent="0.3">
      <c r="A6" s="6" t="s">
        <v>31</v>
      </c>
      <c r="B6" s="7" t="s">
        <v>185</v>
      </c>
      <c r="C6" s="13" t="s">
        <v>92</v>
      </c>
      <c r="D6" s="11" t="s">
        <v>46</v>
      </c>
      <c r="E6" s="52">
        <v>63.8</v>
      </c>
      <c r="F6" s="64"/>
      <c r="G6" s="58">
        <f>E6*F6</f>
        <v>0</v>
      </c>
      <c r="H6" s="21"/>
    </row>
    <row r="7" spans="1:8" ht="115.2" x14ac:dyDescent="0.3">
      <c r="A7" s="25" t="s">
        <v>34</v>
      </c>
      <c r="B7" s="14" t="s">
        <v>86</v>
      </c>
      <c r="C7" s="26" t="s">
        <v>91</v>
      </c>
      <c r="D7" s="27"/>
      <c r="E7" s="60"/>
      <c r="F7" s="69"/>
      <c r="G7" s="58"/>
      <c r="H7" s="21"/>
    </row>
    <row r="8" spans="1:8" s="3" customFormat="1" x14ac:dyDescent="0.3">
      <c r="A8" s="6"/>
      <c r="B8" s="4"/>
      <c r="C8" s="7"/>
      <c r="D8" s="11" t="s">
        <v>93</v>
      </c>
      <c r="E8" s="52">
        <v>2</v>
      </c>
      <c r="F8" s="64"/>
      <c r="G8" s="58">
        <f t="shared" ref="G7:G11" si="0">E8*F8</f>
        <v>0</v>
      </c>
      <c r="H8" s="21"/>
    </row>
    <row r="9" spans="1:8" s="3" customFormat="1" x14ac:dyDescent="0.3">
      <c r="A9" s="6"/>
      <c r="B9" s="4"/>
      <c r="C9" s="7"/>
      <c r="D9" s="11" t="s">
        <v>93</v>
      </c>
      <c r="E9" s="52">
        <v>1</v>
      </c>
      <c r="F9" s="64"/>
      <c r="G9" s="58">
        <f t="shared" si="0"/>
        <v>0</v>
      </c>
      <c r="H9" s="21"/>
    </row>
    <row r="10" spans="1:8" ht="129.6" x14ac:dyDescent="0.3">
      <c r="A10" s="6" t="s">
        <v>35</v>
      </c>
      <c r="B10" s="4" t="s">
        <v>87</v>
      </c>
      <c r="C10" s="7" t="s">
        <v>89</v>
      </c>
      <c r="D10" s="11" t="s">
        <v>53</v>
      </c>
      <c r="E10" s="52">
        <v>12</v>
      </c>
      <c r="F10" s="64"/>
      <c r="G10" s="58">
        <f t="shared" si="0"/>
        <v>0</v>
      </c>
      <c r="H10" s="21"/>
    </row>
    <row r="11" spans="1:8" ht="129.6" x14ac:dyDescent="0.3">
      <c r="A11" s="6" t="s">
        <v>36</v>
      </c>
      <c r="B11" s="4" t="s">
        <v>88</v>
      </c>
      <c r="C11" s="7" t="s">
        <v>90</v>
      </c>
      <c r="D11" s="11" t="s">
        <v>53</v>
      </c>
      <c r="E11" s="52">
        <v>1.65</v>
      </c>
      <c r="F11" s="64"/>
      <c r="G11" s="58">
        <f t="shared" si="0"/>
        <v>0</v>
      </c>
      <c r="H11" s="21"/>
    </row>
    <row r="12" spans="1:8" x14ac:dyDescent="0.3">
      <c r="A12" s="42" t="s">
        <v>94</v>
      </c>
      <c r="B12" s="42"/>
      <c r="C12" s="42"/>
      <c r="D12" s="8"/>
      <c r="E12" s="59"/>
      <c r="F12" s="66">
        <f>SUM(G6:G11)</f>
        <v>0</v>
      </c>
      <c r="G12" s="70"/>
      <c r="H12" s="21"/>
    </row>
    <row r="13" spans="1:8" x14ac:dyDescent="0.3">
      <c r="A13" s="21"/>
      <c r="B13" s="21"/>
      <c r="C13" s="21"/>
      <c r="D13" s="21"/>
      <c r="E13" s="21"/>
      <c r="F13" s="21"/>
      <c r="G13" s="21"/>
      <c r="H13" s="21"/>
    </row>
    <row r="14" spans="1:8" x14ac:dyDescent="0.3">
      <c r="A14" s="21"/>
      <c r="B14" s="21"/>
      <c r="C14" s="21"/>
      <c r="D14" s="21"/>
      <c r="E14" s="21"/>
      <c r="F14" s="21"/>
      <c r="G14" s="21"/>
      <c r="H14" s="21"/>
    </row>
    <row r="15" spans="1:8" x14ac:dyDescent="0.3">
      <c r="A15" s="21"/>
      <c r="B15" s="21"/>
      <c r="C15" s="21"/>
      <c r="D15" s="21"/>
      <c r="E15" s="21"/>
      <c r="F15" s="21"/>
      <c r="G15" s="21"/>
      <c r="H15" s="21"/>
    </row>
    <row r="16" spans="1:8" x14ac:dyDescent="0.3">
      <c r="A16" s="21"/>
      <c r="B16" s="21"/>
      <c r="C16" s="21"/>
      <c r="D16" s="21"/>
      <c r="E16" s="21"/>
      <c r="F16" s="21"/>
      <c r="G16" s="21"/>
      <c r="H16" s="21"/>
    </row>
  </sheetData>
  <sheetProtection password="C18C" sheet="1" objects="1" scenarios="1" selectLockedCells="1"/>
  <mergeCells count="5">
    <mergeCell ref="A2:G2"/>
    <mergeCell ref="A3:G3"/>
    <mergeCell ref="B5:C5"/>
    <mergeCell ref="A12:C12"/>
    <mergeCell ref="F12:G1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zoomScale="70" zoomScaleNormal="70" workbookViewId="0">
      <selection activeCell="G6" sqref="G6"/>
    </sheetView>
  </sheetViews>
  <sheetFormatPr defaultRowHeight="14.4" x14ac:dyDescent="0.3"/>
  <cols>
    <col min="2" max="2" width="41.33203125" customWidth="1"/>
    <col min="3" max="3" width="34.6640625" customWidth="1"/>
  </cols>
  <sheetData>
    <row r="1" spans="1:8" ht="15" x14ac:dyDescent="0.25">
      <c r="A1" s="21"/>
      <c r="B1" s="21"/>
      <c r="C1" s="21"/>
      <c r="D1" s="21"/>
      <c r="E1" s="21"/>
      <c r="F1" s="21"/>
      <c r="G1" s="21"/>
      <c r="H1" s="21"/>
    </row>
    <row r="2" spans="1:8" ht="15" x14ac:dyDescent="0.25">
      <c r="A2" s="41" t="s">
        <v>95</v>
      </c>
      <c r="B2" s="41"/>
      <c r="C2" s="41"/>
      <c r="D2" s="41"/>
      <c r="E2" s="41"/>
      <c r="F2" s="41"/>
      <c r="G2" s="41"/>
      <c r="H2" s="21"/>
    </row>
    <row r="3" spans="1:8" x14ac:dyDescent="0.3">
      <c r="A3" s="43" t="s">
        <v>26</v>
      </c>
      <c r="B3" s="43"/>
      <c r="C3" s="43"/>
      <c r="D3" s="43"/>
      <c r="E3" s="43"/>
      <c r="F3" s="43"/>
      <c r="G3" s="43"/>
      <c r="H3" s="21"/>
    </row>
    <row r="4" spans="1:8" ht="15" x14ac:dyDescent="0.25">
      <c r="A4" s="21"/>
      <c r="B4" s="21"/>
      <c r="C4" s="21"/>
      <c r="D4" s="21"/>
      <c r="E4" s="21"/>
      <c r="F4" s="21"/>
      <c r="G4" s="21"/>
      <c r="H4" s="21"/>
    </row>
    <row r="5" spans="1:8" ht="28.8" x14ac:dyDescent="0.3">
      <c r="A5" s="9" t="s">
        <v>27</v>
      </c>
      <c r="B5" s="44" t="s">
        <v>28</v>
      </c>
      <c r="C5" s="45"/>
      <c r="D5" s="9" t="s">
        <v>184</v>
      </c>
      <c r="E5" s="9" t="s">
        <v>29</v>
      </c>
      <c r="F5" s="10" t="s">
        <v>37</v>
      </c>
      <c r="G5" s="9" t="s">
        <v>30</v>
      </c>
      <c r="H5" s="21"/>
    </row>
    <row r="6" spans="1:8" ht="331.2" x14ac:dyDescent="0.3">
      <c r="A6" s="6" t="s">
        <v>31</v>
      </c>
      <c r="B6" s="4" t="s">
        <v>101</v>
      </c>
      <c r="C6" s="13" t="s">
        <v>100</v>
      </c>
      <c r="D6" s="11" t="s">
        <v>46</v>
      </c>
      <c r="E6" s="52">
        <v>133</v>
      </c>
      <c r="F6" s="64"/>
      <c r="G6" s="58">
        <f>E6*F6</f>
        <v>0</v>
      </c>
      <c r="H6" s="21"/>
    </row>
    <row r="7" spans="1:8" ht="158.4" x14ac:dyDescent="0.3">
      <c r="A7" s="6" t="s">
        <v>34</v>
      </c>
      <c r="B7" s="12" t="s">
        <v>96</v>
      </c>
      <c r="C7" s="7" t="s">
        <v>99</v>
      </c>
      <c r="D7" s="11" t="s">
        <v>46</v>
      </c>
      <c r="E7" s="52">
        <v>34</v>
      </c>
      <c r="F7" s="64"/>
      <c r="G7" s="58">
        <f t="shared" ref="G7:G15" si="0">E7*F7</f>
        <v>0</v>
      </c>
      <c r="H7" s="21"/>
    </row>
    <row r="8" spans="1:8" ht="172.8" x14ac:dyDescent="0.3">
      <c r="A8" s="6" t="s">
        <v>35</v>
      </c>
      <c r="B8" s="4" t="s">
        <v>97</v>
      </c>
      <c r="C8" s="7" t="s">
        <v>98</v>
      </c>
      <c r="D8" s="11" t="s">
        <v>46</v>
      </c>
      <c r="E8" s="52">
        <v>140</v>
      </c>
      <c r="F8" s="64"/>
      <c r="G8" s="58">
        <f t="shared" si="0"/>
        <v>0</v>
      </c>
      <c r="H8" s="21"/>
    </row>
    <row r="9" spans="1:8" ht="129.6" x14ac:dyDescent="0.3">
      <c r="A9" s="25" t="s">
        <v>36</v>
      </c>
      <c r="B9" s="14" t="s">
        <v>102</v>
      </c>
      <c r="C9" s="26" t="s">
        <v>103</v>
      </c>
      <c r="D9" s="27"/>
      <c r="E9" s="60"/>
      <c r="F9" s="69"/>
      <c r="G9" s="58"/>
      <c r="H9" s="21"/>
    </row>
    <row r="10" spans="1:8" x14ac:dyDescent="0.3">
      <c r="A10" s="6"/>
      <c r="B10" s="4"/>
      <c r="C10" s="7"/>
      <c r="D10" s="11" t="s">
        <v>46</v>
      </c>
      <c r="E10" s="52">
        <v>0.9</v>
      </c>
      <c r="F10" s="64"/>
      <c r="G10" s="58">
        <f t="shared" si="0"/>
        <v>0</v>
      </c>
      <c r="H10" s="21"/>
    </row>
    <row r="11" spans="1:8" x14ac:dyDescent="0.3">
      <c r="A11" s="6"/>
      <c r="B11" s="4"/>
      <c r="C11" s="7"/>
      <c r="D11" s="11" t="s">
        <v>46</v>
      </c>
      <c r="E11" s="52">
        <v>9</v>
      </c>
      <c r="F11" s="64"/>
      <c r="G11" s="58">
        <f t="shared" si="0"/>
        <v>0</v>
      </c>
      <c r="H11" s="21"/>
    </row>
    <row r="12" spans="1:8" ht="100.8" x14ac:dyDescent="0.3">
      <c r="A12" s="6" t="s">
        <v>61</v>
      </c>
      <c r="B12" s="4" t="s">
        <v>104</v>
      </c>
      <c r="C12" s="7" t="s">
        <v>105</v>
      </c>
      <c r="D12" s="11" t="s">
        <v>93</v>
      </c>
      <c r="E12" s="52">
        <v>1</v>
      </c>
      <c r="F12" s="64"/>
      <c r="G12" s="58">
        <f t="shared" si="0"/>
        <v>0</v>
      </c>
      <c r="H12" s="21"/>
    </row>
    <row r="13" spans="1:8" ht="144" x14ac:dyDescent="0.3">
      <c r="A13" s="25" t="s">
        <v>63</v>
      </c>
      <c r="B13" s="14" t="s">
        <v>106</v>
      </c>
      <c r="C13" s="26" t="s">
        <v>107</v>
      </c>
      <c r="D13" s="27"/>
      <c r="E13" s="60"/>
      <c r="F13" s="69"/>
      <c r="G13" s="58"/>
      <c r="H13" s="21"/>
    </row>
    <row r="14" spans="1:8" x14ac:dyDescent="0.3">
      <c r="A14" s="6"/>
      <c r="B14" s="4"/>
      <c r="C14" s="7" t="s">
        <v>108</v>
      </c>
      <c r="D14" s="11" t="s">
        <v>110</v>
      </c>
      <c r="E14" s="52">
        <v>22</v>
      </c>
      <c r="F14" s="64"/>
      <c r="G14" s="58">
        <f t="shared" si="0"/>
        <v>0</v>
      </c>
      <c r="H14" s="21"/>
    </row>
    <row r="15" spans="1:8" x14ac:dyDescent="0.3">
      <c r="A15" s="6"/>
      <c r="B15" s="4"/>
      <c r="C15" s="7" t="s">
        <v>109</v>
      </c>
      <c r="D15" s="11" t="s">
        <v>110</v>
      </c>
      <c r="E15" s="52">
        <v>22</v>
      </c>
      <c r="F15" s="64"/>
      <c r="G15" s="58">
        <f t="shared" si="0"/>
        <v>0</v>
      </c>
      <c r="H15" s="21"/>
    </row>
    <row r="16" spans="1:8" x14ac:dyDescent="0.3">
      <c r="A16" s="42" t="s">
        <v>111</v>
      </c>
      <c r="B16" s="42"/>
      <c r="C16" s="42"/>
      <c r="D16" s="8"/>
      <c r="E16" s="59"/>
      <c r="F16" s="66">
        <f>SUM(G6:G15)</f>
        <v>0</v>
      </c>
      <c r="G16" s="70"/>
      <c r="H16" s="21"/>
    </row>
    <row r="17" spans="1:8" x14ac:dyDescent="0.3">
      <c r="A17" s="21"/>
      <c r="B17" s="21"/>
      <c r="C17" s="21"/>
      <c r="D17" s="21"/>
      <c r="E17" s="63"/>
      <c r="F17" s="63"/>
      <c r="G17" s="63"/>
      <c r="H17" s="21"/>
    </row>
    <row r="18" spans="1:8" ht="15" x14ac:dyDescent="0.25">
      <c r="A18" s="21"/>
      <c r="B18" s="21"/>
      <c r="C18" s="21"/>
      <c r="D18" s="21"/>
      <c r="E18" s="63"/>
      <c r="F18" s="63"/>
      <c r="G18" s="63"/>
      <c r="H18" s="21"/>
    </row>
    <row r="19" spans="1:8" ht="15" x14ac:dyDescent="0.25">
      <c r="A19" s="21"/>
      <c r="B19" s="21"/>
      <c r="C19" s="21"/>
      <c r="D19" s="21"/>
      <c r="E19" s="21"/>
      <c r="F19" s="21"/>
      <c r="G19" s="21"/>
      <c r="H19" s="21"/>
    </row>
  </sheetData>
  <sheetProtection password="C18C" sheet="1" objects="1" scenarios="1" selectLockedCells="1"/>
  <mergeCells count="5">
    <mergeCell ref="A2:G2"/>
    <mergeCell ref="A3:G3"/>
    <mergeCell ref="B5:C5"/>
    <mergeCell ref="A16:C16"/>
    <mergeCell ref="F16:G1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topLeftCell="A10" zoomScale="70" zoomScaleNormal="70" workbookViewId="0">
      <selection activeCell="F12" sqref="F12"/>
    </sheetView>
  </sheetViews>
  <sheetFormatPr defaultRowHeight="14.4" x14ac:dyDescent="0.3"/>
  <cols>
    <col min="2" max="2" width="41.109375" customWidth="1"/>
    <col min="3" max="3" width="35.44140625" customWidth="1"/>
  </cols>
  <sheetData>
    <row r="1" spans="1:8" ht="15" x14ac:dyDescent="0.25">
      <c r="A1" s="21"/>
      <c r="B1" s="21"/>
      <c r="C1" s="21"/>
      <c r="D1" s="21"/>
      <c r="E1" s="21"/>
      <c r="F1" s="21"/>
      <c r="G1" s="21"/>
      <c r="H1" s="21"/>
    </row>
    <row r="2" spans="1:8" ht="15" x14ac:dyDescent="0.25">
      <c r="A2" s="41" t="s">
        <v>112</v>
      </c>
      <c r="B2" s="41"/>
      <c r="C2" s="41"/>
      <c r="D2" s="41"/>
      <c r="E2" s="41"/>
      <c r="F2" s="41"/>
      <c r="G2" s="41"/>
      <c r="H2" s="21"/>
    </row>
    <row r="3" spans="1:8" x14ac:dyDescent="0.3">
      <c r="A3" s="24" t="s">
        <v>113</v>
      </c>
      <c r="B3" s="24"/>
      <c r="C3" s="24"/>
      <c r="D3" s="24"/>
      <c r="E3" s="24"/>
      <c r="F3" s="24"/>
      <c r="G3" s="24"/>
      <c r="H3" s="21"/>
    </row>
    <row r="4" spans="1:8" ht="15" x14ac:dyDescent="0.25">
      <c r="A4" s="21"/>
      <c r="B4" s="21"/>
      <c r="C4" s="21"/>
      <c r="D4" s="21"/>
      <c r="E4" s="21"/>
      <c r="F4" s="21"/>
      <c r="G4" s="21"/>
      <c r="H4" s="21"/>
    </row>
    <row r="5" spans="1:8" ht="28.8" x14ac:dyDescent="0.3">
      <c r="A5" s="9" t="s">
        <v>27</v>
      </c>
      <c r="B5" s="44" t="s">
        <v>28</v>
      </c>
      <c r="C5" s="45"/>
      <c r="D5" s="9" t="s">
        <v>184</v>
      </c>
      <c r="E5" s="9" t="s">
        <v>29</v>
      </c>
      <c r="F5" s="10" t="s">
        <v>37</v>
      </c>
      <c r="G5" s="9" t="s">
        <v>30</v>
      </c>
      <c r="H5" s="21"/>
    </row>
    <row r="6" spans="1:8" ht="201.6" x14ac:dyDescent="0.3">
      <c r="A6" s="6" t="s">
        <v>31</v>
      </c>
      <c r="B6" s="4" t="s">
        <v>114</v>
      </c>
      <c r="C6" s="13" t="s">
        <v>115</v>
      </c>
      <c r="D6" s="11" t="s">
        <v>46</v>
      </c>
      <c r="E6" s="52">
        <v>120.4</v>
      </c>
      <c r="F6" s="64"/>
      <c r="G6" s="58">
        <f>E6*F6</f>
        <v>0</v>
      </c>
      <c r="H6" s="21"/>
    </row>
    <row r="7" spans="1:8" ht="394.2" customHeight="1" x14ac:dyDescent="0.3">
      <c r="A7" s="6" t="s">
        <v>34</v>
      </c>
      <c r="B7" s="15" t="s">
        <v>116</v>
      </c>
      <c r="C7" s="7" t="s">
        <v>117</v>
      </c>
      <c r="D7" s="11"/>
      <c r="E7" s="52"/>
      <c r="F7" s="64"/>
      <c r="G7" s="58"/>
      <c r="H7" s="21"/>
    </row>
    <row r="8" spans="1:8" x14ac:dyDescent="0.3">
      <c r="A8" s="6"/>
      <c r="B8" s="4"/>
      <c r="C8" s="7" t="s">
        <v>118</v>
      </c>
      <c r="D8" s="11" t="s">
        <v>46</v>
      </c>
      <c r="E8" s="52">
        <v>3.8</v>
      </c>
      <c r="F8" s="64"/>
      <c r="G8" s="58">
        <f t="shared" ref="G7:G15" si="0">E8*F8</f>
        <v>0</v>
      </c>
      <c r="H8" s="21"/>
    </row>
    <row r="9" spans="1:8" x14ac:dyDescent="0.3">
      <c r="A9" s="6"/>
      <c r="B9" s="4"/>
      <c r="C9" s="7" t="s">
        <v>119</v>
      </c>
      <c r="D9" s="11" t="s">
        <v>46</v>
      </c>
      <c r="E9" s="52">
        <v>6.65</v>
      </c>
      <c r="F9" s="64"/>
      <c r="G9" s="58">
        <f t="shared" si="0"/>
        <v>0</v>
      </c>
      <c r="H9" s="21"/>
    </row>
    <row r="10" spans="1:8" x14ac:dyDescent="0.3">
      <c r="A10" s="6"/>
      <c r="B10" s="4"/>
      <c r="C10" s="7" t="s">
        <v>120</v>
      </c>
      <c r="D10" s="11" t="s">
        <v>93</v>
      </c>
      <c r="E10" s="52">
        <v>71.5</v>
      </c>
      <c r="F10" s="64"/>
      <c r="G10" s="58">
        <f t="shared" si="0"/>
        <v>0</v>
      </c>
      <c r="H10" s="21"/>
    </row>
    <row r="11" spans="1:8" x14ac:dyDescent="0.3">
      <c r="A11" s="6"/>
      <c r="B11" s="4"/>
      <c r="C11" s="7" t="s">
        <v>121</v>
      </c>
      <c r="D11" s="11" t="s">
        <v>93</v>
      </c>
      <c r="E11" s="52">
        <v>35.200000000000003</v>
      </c>
      <c r="F11" s="64"/>
      <c r="G11" s="58">
        <f t="shared" si="0"/>
        <v>0</v>
      </c>
      <c r="H11" s="21"/>
    </row>
    <row r="12" spans="1:8" ht="115.2" x14ac:dyDescent="0.3">
      <c r="A12" s="6" t="s">
        <v>35</v>
      </c>
      <c r="B12" s="4" t="s">
        <v>122</v>
      </c>
      <c r="C12" s="16" t="s">
        <v>123</v>
      </c>
      <c r="D12" s="11" t="s">
        <v>93</v>
      </c>
      <c r="E12" s="52">
        <v>600</v>
      </c>
      <c r="F12" s="64"/>
      <c r="G12" s="58">
        <f t="shared" si="0"/>
        <v>0</v>
      </c>
      <c r="H12" s="21"/>
    </row>
    <row r="13" spans="1:8" ht="86.4" x14ac:dyDescent="0.3">
      <c r="A13" s="6" t="s">
        <v>36</v>
      </c>
      <c r="B13" s="12" t="s">
        <v>124</v>
      </c>
      <c r="C13" s="7" t="s">
        <v>129</v>
      </c>
      <c r="D13" s="11" t="s">
        <v>93</v>
      </c>
      <c r="E13" s="52">
        <v>1</v>
      </c>
      <c r="F13" s="64"/>
      <c r="G13" s="58">
        <f t="shared" si="0"/>
        <v>0</v>
      </c>
      <c r="H13" s="21"/>
    </row>
    <row r="14" spans="1:8" ht="129.6" x14ac:dyDescent="0.3">
      <c r="A14" s="6" t="s">
        <v>61</v>
      </c>
      <c r="B14" s="4" t="s">
        <v>125</v>
      </c>
      <c r="C14" s="7" t="s">
        <v>128</v>
      </c>
      <c r="D14" s="11" t="s">
        <v>130</v>
      </c>
      <c r="E14" s="52">
        <v>38.5</v>
      </c>
      <c r="F14" s="64"/>
      <c r="G14" s="58">
        <f t="shared" si="0"/>
        <v>0</v>
      </c>
      <c r="H14" s="21"/>
    </row>
    <row r="15" spans="1:8" ht="115.2" x14ac:dyDescent="0.3">
      <c r="A15" s="6" t="s">
        <v>63</v>
      </c>
      <c r="B15" s="4" t="s">
        <v>126</v>
      </c>
      <c r="C15" s="7" t="s">
        <v>127</v>
      </c>
      <c r="D15" s="11" t="s">
        <v>93</v>
      </c>
      <c r="E15" s="52">
        <v>2</v>
      </c>
      <c r="F15" s="64"/>
      <c r="G15" s="58">
        <f t="shared" si="0"/>
        <v>0</v>
      </c>
      <c r="H15" s="21"/>
    </row>
    <row r="16" spans="1:8" x14ac:dyDescent="0.3">
      <c r="A16" s="42" t="s">
        <v>131</v>
      </c>
      <c r="B16" s="42"/>
      <c r="C16" s="42"/>
      <c r="D16" s="8"/>
      <c r="E16" s="59"/>
      <c r="F16" s="61">
        <f>SUM(G6:G15)</f>
        <v>0</v>
      </c>
      <c r="G16" s="62"/>
      <c r="H16" s="21"/>
    </row>
    <row r="17" spans="1:8" x14ac:dyDescent="0.3">
      <c r="A17" s="21"/>
      <c r="B17" s="21"/>
      <c r="C17" s="21"/>
      <c r="D17" s="21"/>
      <c r="E17" s="21"/>
      <c r="F17" s="21"/>
      <c r="G17" s="21"/>
      <c r="H17" s="21"/>
    </row>
    <row r="18" spans="1:8" x14ac:dyDescent="0.3">
      <c r="A18" s="21"/>
      <c r="B18" s="21"/>
      <c r="C18" s="21"/>
      <c r="D18" s="21"/>
      <c r="E18" s="21"/>
      <c r="F18" s="21"/>
      <c r="G18" s="21"/>
      <c r="H18" s="21"/>
    </row>
  </sheetData>
  <sheetProtection password="C18C" sheet="1" objects="1" scenarios="1" selectLockedCells="1"/>
  <mergeCells count="4">
    <mergeCell ref="A2:G2"/>
    <mergeCell ref="B5:C5"/>
    <mergeCell ref="A16:C16"/>
    <mergeCell ref="F16:G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topLeftCell="A4" workbookViewId="0">
      <selection activeCell="G6" sqref="G6"/>
    </sheetView>
  </sheetViews>
  <sheetFormatPr defaultRowHeight="14.4" x14ac:dyDescent="0.3"/>
  <cols>
    <col min="2" max="2" width="40.88671875" customWidth="1"/>
    <col min="3" max="3" width="35.5546875" customWidth="1"/>
  </cols>
  <sheetData>
    <row r="1" spans="1:8" ht="15" x14ac:dyDescent="0.25">
      <c r="A1" s="21"/>
      <c r="B1" s="21"/>
      <c r="C1" s="21"/>
      <c r="D1" s="21"/>
      <c r="E1" s="21"/>
      <c r="F1" s="21"/>
      <c r="G1" s="21"/>
      <c r="H1" s="21"/>
    </row>
    <row r="2" spans="1:8" ht="15" x14ac:dyDescent="0.25">
      <c r="A2" s="41" t="s">
        <v>132</v>
      </c>
      <c r="B2" s="41"/>
      <c r="C2" s="41"/>
      <c r="D2" s="41"/>
      <c r="E2" s="41"/>
      <c r="F2" s="41"/>
      <c r="G2" s="41"/>
      <c r="H2" s="21"/>
    </row>
    <row r="3" spans="1:8" ht="15" x14ac:dyDescent="0.25">
      <c r="A3" s="24"/>
      <c r="B3" s="24"/>
      <c r="C3" s="24"/>
      <c r="D3" s="24"/>
      <c r="E3" s="24"/>
      <c r="F3" s="24"/>
      <c r="G3" s="24"/>
      <c r="H3" s="21"/>
    </row>
    <row r="4" spans="1:8" ht="15" x14ac:dyDescent="0.25">
      <c r="A4" s="21"/>
      <c r="B4" s="21"/>
      <c r="C4" s="21"/>
      <c r="D4" s="21"/>
      <c r="E4" s="21"/>
      <c r="F4" s="21"/>
      <c r="G4" s="21"/>
      <c r="H4" s="21"/>
    </row>
    <row r="5" spans="1:8" ht="28.8" x14ac:dyDescent="0.3">
      <c r="A5" s="9" t="s">
        <v>27</v>
      </c>
      <c r="B5" s="44" t="s">
        <v>28</v>
      </c>
      <c r="C5" s="45"/>
      <c r="D5" s="9" t="s">
        <v>184</v>
      </c>
      <c r="E5" s="9" t="s">
        <v>29</v>
      </c>
      <c r="F5" s="10" t="s">
        <v>37</v>
      </c>
      <c r="G5" s="9" t="s">
        <v>30</v>
      </c>
      <c r="H5" s="21"/>
    </row>
    <row r="6" spans="1:8" ht="230.4" x14ac:dyDescent="0.3">
      <c r="A6" s="6" t="s">
        <v>31</v>
      </c>
      <c r="B6" s="4" t="s">
        <v>133</v>
      </c>
      <c r="C6" s="13" t="s">
        <v>134</v>
      </c>
      <c r="D6" s="11" t="s">
        <v>93</v>
      </c>
      <c r="E6" s="52">
        <v>65</v>
      </c>
      <c r="F6" s="64"/>
      <c r="G6" s="58">
        <f>E6*F6</f>
        <v>0</v>
      </c>
      <c r="H6" s="21"/>
    </row>
    <row r="7" spans="1:8" ht="201.6" x14ac:dyDescent="0.3">
      <c r="A7" s="6" t="s">
        <v>34</v>
      </c>
      <c r="B7" s="15" t="s">
        <v>135</v>
      </c>
      <c r="C7" s="7" t="s">
        <v>136</v>
      </c>
      <c r="D7" s="11"/>
      <c r="E7" s="52"/>
      <c r="F7" s="64"/>
      <c r="G7" s="64"/>
      <c r="H7" s="21"/>
    </row>
    <row r="8" spans="1:8" x14ac:dyDescent="0.3">
      <c r="A8" s="6"/>
      <c r="B8" s="4"/>
      <c r="C8" s="7" t="s">
        <v>137</v>
      </c>
      <c r="D8" s="11" t="s">
        <v>93</v>
      </c>
      <c r="E8" s="52">
        <v>16</v>
      </c>
      <c r="F8" s="64"/>
      <c r="G8" s="64">
        <f>E8*F8</f>
        <v>0</v>
      </c>
      <c r="H8" s="21"/>
    </row>
    <row r="9" spans="1:8" x14ac:dyDescent="0.3">
      <c r="A9" s="6"/>
      <c r="B9" s="4"/>
      <c r="C9" s="7" t="s">
        <v>138</v>
      </c>
      <c r="D9" s="11" t="s">
        <v>93</v>
      </c>
      <c r="E9" s="52">
        <v>32</v>
      </c>
      <c r="F9" s="64"/>
      <c r="G9" s="64">
        <f t="shared" ref="G9:G10" si="0">E9*F9</f>
        <v>0</v>
      </c>
      <c r="H9" s="21"/>
    </row>
    <row r="10" spans="1:8" ht="158.4" x14ac:dyDescent="0.3">
      <c r="A10" s="6" t="s">
        <v>35</v>
      </c>
      <c r="B10" s="4" t="s">
        <v>139</v>
      </c>
      <c r="C10" s="16" t="s">
        <v>140</v>
      </c>
      <c r="D10" s="11" t="s">
        <v>93</v>
      </c>
      <c r="E10" s="52">
        <v>2</v>
      </c>
      <c r="F10" s="64"/>
      <c r="G10" s="64">
        <f t="shared" si="0"/>
        <v>0</v>
      </c>
      <c r="H10" s="21"/>
    </row>
    <row r="11" spans="1:8" x14ac:dyDescent="0.3">
      <c r="A11" s="42" t="s">
        <v>141</v>
      </c>
      <c r="B11" s="42"/>
      <c r="C11" s="42"/>
      <c r="D11" s="8"/>
      <c r="E11" s="8"/>
      <c r="F11" s="66">
        <f>SUM(G6:G10)</f>
        <v>0</v>
      </c>
      <c r="G11" s="65"/>
      <c r="H11" s="21"/>
    </row>
    <row r="12" spans="1:8" x14ac:dyDescent="0.3">
      <c r="A12" s="21"/>
      <c r="B12" s="21"/>
      <c r="C12" s="21"/>
      <c r="D12" s="21"/>
      <c r="E12" s="21"/>
      <c r="F12" s="21"/>
      <c r="G12" s="21"/>
      <c r="H12" s="21"/>
    </row>
    <row r="13" spans="1:8" x14ac:dyDescent="0.3">
      <c r="A13" s="21"/>
      <c r="B13" s="21"/>
      <c r="C13" s="21"/>
      <c r="D13" s="21"/>
      <c r="E13" s="21"/>
      <c r="F13" s="21"/>
      <c r="G13" s="21"/>
      <c r="H13" s="21"/>
    </row>
    <row r="14" spans="1:8" x14ac:dyDescent="0.3">
      <c r="A14" s="21"/>
      <c r="B14" s="21"/>
      <c r="C14" s="21"/>
      <c r="D14" s="21"/>
      <c r="E14" s="21"/>
      <c r="F14" s="21"/>
      <c r="G14" s="21"/>
      <c r="H14" s="21"/>
    </row>
  </sheetData>
  <sheetProtection password="C18C" sheet="1" objects="1" scenarios="1" selectLockedCells="1"/>
  <mergeCells count="4">
    <mergeCell ref="A2:G2"/>
    <mergeCell ref="B5:C5"/>
    <mergeCell ref="A11:C11"/>
    <mergeCell ref="F11:G1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14</vt:i4>
      </vt:variant>
    </vt:vector>
  </HeadingPairs>
  <TitlesOfParts>
    <vt:vector size="14" baseType="lpstr">
      <vt:lpstr>TROŠKOVNIK</vt:lpstr>
      <vt:lpstr>rekapitulacija</vt:lpstr>
      <vt:lpstr>pripremni</vt:lpstr>
      <vt:lpstr>rušenje</vt:lpstr>
      <vt:lpstr>zemljani</vt:lpstr>
      <vt:lpstr>betonski</vt:lpstr>
      <vt:lpstr>zidarski</vt:lpstr>
      <vt:lpstr>bravarski</vt:lpstr>
      <vt:lpstr>stolarski</vt:lpstr>
      <vt:lpstr>rekapitulacija građevinski</vt:lpstr>
      <vt:lpstr>elektroradovi</vt:lpstr>
      <vt:lpstr>hortikulturno</vt:lpstr>
      <vt:lpstr>oprema</vt:lpstr>
      <vt:lpstr>Ukupna rekapitulacija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Damir</dc:creator>
  <cp:lastModifiedBy>Dario Mezulić</cp:lastModifiedBy>
  <dcterms:created xsi:type="dcterms:W3CDTF">2018-02-02T12:03:04Z</dcterms:created>
  <dcterms:modified xsi:type="dcterms:W3CDTF">2018-03-30T12:51:26Z</dcterms:modified>
</cp:coreProperties>
</file>